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N:\Director\Forms\"/>
    </mc:Choice>
  </mc:AlternateContent>
  <xr:revisionPtr revIDLastSave="0" documentId="13_ncr:1_{A00B0CDB-CFAC-4E36-A376-61D817EF8D9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orm Instructions" sheetId="4" r:id="rId1"/>
    <sheet name="Relocation Expense Form" sheetId="2" r:id="rId2"/>
    <sheet name="Sheet1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2" l="1"/>
  <c r="G31" i="2"/>
  <c r="G28" i="2"/>
  <c r="G25" i="2"/>
  <c r="G22" i="2"/>
  <c r="G19" i="2"/>
  <c r="G16" i="2"/>
  <c r="G17" i="2" l="1"/>
  <c r="M16" i="2" s="1"/>
  <c r="G35" i="2"/>
  <c r="M34" i="2" s="1"/>
  <c r="G32" i="2"/>
  <c r="M31" i="2" s="1"/>
  <c r="G29" i="2"/>
  <c r="M28" i="2" s="1"/>
  <c r="G26" i="2"/>
  <c r="M25" i="2" s="1"/>
  <c r="G23" i="2"/>
  <c r="M22" i="2" s="1"/>
  <c r="G20" i="2"/>
  <c r="M19" i="2" s="1"/>
  <c r="D36" i="2"/>
  <c r="I36" i="2"/>
  <c r="J36" i="2"/>
  <c r="K36" i="2"/>
  <c r="L36" i="2"/>
  <c r="E36" i="2"/>
  <c r="H36" i="2"/>
  <c r="G36" i="2" l="1"/>
  <c r="M36" i="2"/>
  <c r="L38" i="2" s="1"/>
  <c r="N42" i="2" l="1"/>
</calcChain>
</file>

<file path=xl/sharedStrings.xml><?xml version="1.0" encoding="utf-8"?>
<sst xmlns="http://schemas.openxmlformats.org/spreadsheetml/2006/main" count="111" uniqueCount="91">
  <si>
    <t>RELOCATION EXPENSE REPORT</t>
  </si>
  <si>
    <t>(3) Fund/Dept/Program</t>
  </si>
  <si>
    <t>(4) Date</t>
  </si>
  <si>
    <t>(1) Name (print)</t>
  </si>
  <si>
    <t>(2) Department</t>
  </si>
  <si>
    <t>(7)</t>
  </si>
  <si>
    <t>DATE</t>
  </si>
  <si>
    <t xml:space="preserve"> Miles</t>
  </si>
  <si>
    <t xml:space="preserve"> @</t>
  </si>
  <si>
    <t xml:space="preserve"> Total      $</t>
  </si>
  <si>
    <t>Total Expenses</t>
  </si>
  <si>
    <t>Amount Due Employee</t>
  </si>
  <si>
    <t>I (the employee) certify the expenses were actual and reasonable and incurred</t>
  </si>
  <si>
    <t>for relocation  and that no portion of this claim was provided free of charge,</t>
  </si>
  <si>
    <t>Employee Signature _________________________________________________</t>
  </si>
  <si>
    <t>Approved By _______________________________________________________</t>
  </si>
  <si>
    <t>( 1)  Enter traveler's name.</t>
  </si>
  <si>
    <t>( 2)  Enter department name.</t>
  </si>
  <si>
    <t>( 3)  Fund/Dept/Program, Account# 520110.</t>
  </si>
  <si>
    <t>( 4)  Enter date that report is made.</t>
  </si>
  <si>
    <t xml:space="preserve">        in this column such as bridge tolls, parking lots or </t>
  </si>
  <si>
    <t xml:space="preserve">        meters, etc.  If more space is needed, use (18) or extra</t>
  </si>
  <si>
    <t>to Payroll</t>
  </si>
  <si>
    <t>Date</t>
  </si>
  <si>
    <t>Rate</t>
  </si>
  <si>
    <t>Meal Per Diem</t>
  </si>
  <si>
    <t>Relocation</t>
  </si>
  <si>
    <t>Air Transportation/Baggage Fees</t>
  </si>
  <si>
    <t>Household Move &amp; Supplies</t>
  </si>
  <si>
    <t>Gasoline/Oil in lieu of mileage</t>
  </si>
  <si>
    <t>Hotel</t>
  </si>
  <si>
    <t>Description</t>
  </si>
  <si>
    <t>Account #</t>
  </si>
  <si>
    <t>Misc (Explain below)</t>
  </si>
  <si>
    <t>previously reimbursed from any other source nor will be paid from any future resource.</t>
  </si>
  <si>
    <t>Purpose of Trip</t>
  </si>
  <si>
    <t>House Hunting Trip</t>
  </si>
  <si>
    <t>Daily Subtotal</t>
  </si>
  <si>
    <t>( 6)  Date of expenditure.  If trip is over 7 days, use</t>
  </si>
  <si>
    <t>( 7)  Description of expense</t>
  </si>
  <si>
    <t>maps for the route between address of originanation and destination</t>
  </si>
  <si>
    <t>(8) Meals at federal per diem rate</t>
  </si>
  <si>
    <t>Applicable only if overnight travel was required</t>
  </si>
  <si>
    <t>***NOTE***  Please see IRS form 521 for descriptions of qualified moving expenses</t>
  </si>
  <si>
    <t>Additional mileage for necessary rest stops may be included</t>
  </si>
  <si>
    <t xml:space="preserve">   transportation of goods including insurance, boxes, packing materials</t>
  </si>
  <si>
    <t>and including night of arrival to the Chapman area</t>
  </si>
  <si>
    <t xml:space="preserve">(9)  Miscellaneous:  Report all items not otherwise covered </t>
  </si>
  <si>
    <t>Mileage for personal vehicle</t>
  </si>
  <si>
    <t>(10)  Mileage on personal vehicle.  Attach a copy of Google</t>
  </si>
  <si>
    <t>(13)  Household Move &amp; Supplies: Cost of movers, packers, loaders,</t>
  </si>
  <si>
    <t>(14) Actual gas &amp; oil expenses incurred during relocation</t>
  </si>
  <si>
    <t>on rental vehicle or in lieu of mileage on a personal vehicle</t>
  </si>
  <si>
    <t>Ground Transportation</t>
  </si>
  <si>
    <t>(15)  Hotels:  Cost of hotel stay(s) during relocation up through</t>
  </si>
  <si>
    <t>(16)  Daily Subtotal</t>
  </si>
  <si>
    <t xml:space="preserve">Approved Relocation Allowance Amount </t>
  </si>
  <si>
    <t xml:space="preserve">(5) Relocation Addresses </t>
  </si>
  <si>
    <t>trip prior to your actual relocation.  The total of all expenses reimbursed</t>
  </si>
  <si>
    <t>(17) Select if that day's expense was for relocation or a house hunting</t>
  </si>
  <si>
    <t>trip.  Your supervisor or dean may approve one separate house hunting</t>
  </si>
  <si>
    <t xml:space="preserve">      </t>
  </si>
  <si>
    <t xml:space="preserve">second form.  </t>
  </si>
  <si>
    <t>will not exceed your approved moving allowance.  Any house hunting</t>
  </si>
  <si>
    <t>expenses incurred after your date of arrival will be considered personal</t>
  </si>
  <si>
    <t>expenses and may not be reimbursed.</t>
  </si>
  <si>
    <t>Attach a receipt/documentation for every expense listed on the form.</t>
  </si>
  <si>
    <t>Return this form and all receipts/documentation to Shannon Turner</t>
  </si>
  <si>
    <t>(18) Explain any entries under Miscellaneous/Unusual expenditures</t>
  </si>
  <si>
    <t>(19) The employee should submit the form and all receipts to their</t>
  </si>
  <si>
    <t>Supervisor/Dept Admin</t>
  </si>
  <si>
    <t>The Chapman University expense report shall be used for reporting approved relocation expenses.  The form has been designe dto comply</t>
  </si>
  <si>
    <t>with requirements of the California tax code as applied to "making an adequate accounting of your expenses to your employer."</t>
  </si>
  <si>
    <t>(Completed by supervisor/Dept Admin)</t>
  </si>
  <si>
    <t>( 5)  Relocation From-To Complete addresses</t>
  </si>
  <si>
    <t xml:space="preserve">        page.</t>
  </si>
  <si>
    <t>(11)  Ground transportation cost of taxi, shuttle, truck rental, etc.</t>
  </si>
  <si>
    <t>(12) Air transportation. Coach seats and baggage fees</t>
  </si>
  <si>
    <t>Any seat upgrade fees are the responsibility of the employee</t>
  </si>
  <si>
    <t>(18)  Explain any unusual expenditures</t>
  </si>
  <si>
    <t>supervisor (staff/admin) or Dept Admin (faculty) for approval</t>
  </si>
  <si>
    <t>prior to to turning into payroll</t>
  </si>
  <si>
    <t>Please read the form instructions tab prior to completing</t>
  </si>
  <si>
    <t>Instructions for preparing the expense report:  Sort your receipts by date.  Enter all expenditures for the day on one line.</t>
  </si>
  <si>
    <t>The number used refers to that number on the form which may require additional instructions.</t>
  </si>
  <si>
    <t>You may combine mulitple receipts in a category for the same day (e.g. if you stop for gas  twice in one day you may combine the total of both receipts)</t>
  </si>
  <si>
    <t>From</t>
  </si>
  <si>
    <t>To:</t>
  </si>
  <si>
    <t>You may combine all mileage for the same trip onto one day/line,</t>
  </si>
  <si>
    <t xml:space="preserve">however if you had mileage for both a house hunting trip and </t>
  </si>
  <si>
    <t>relocation, please enter those miles on different 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</si>
</sst>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&quot;$&quot;* #,##0.000_);_(&quot;$&quot;* \(#,##0.0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10"/>
      <name val="Arial"/>
      <family val="2"/>
    </font>
    <font>
      <b/>
      <i/>
      <sz val="13"/>
      <name val="Arial"/>
      <family val="2"/>
    </font>
    <font>
      <b/>
      <sz val="13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darkGrid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0" fontId="13" fillId="0" borderId="0" applyNumberFormat="0" applyFill="0" applyBorder="0" applyAlignment="0" applyProtection="0"/>
  </cellStyleXfs>
  <cellXfs count="117">
    <xf numFmtId="0" fontId="0" fillId="0" borderId="0" xfId="0"/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14" fontId="0" fillId="2" borderId="1" xfId="0" applyNumberFormat="1" applyFill="1" applyBorder="1" applyProtection="1">
      <protection locked="0"/>
    </xf>
    <xf numFmtId="0" fontId="0" fillId="3" borderId="2" xfId="0" applyFill="1" applyBorder="1" applyProtection="1">
      <protection hidden="1"/>
    </xf>
    <xf numFmtId="0" fontId="6" fillId="0" borderId="3" xfId="0" applyFont="1" applyBorder="1" applyProtection="1">
      <protection hidden="1"/>
    </xf>
    <xf numFmtId="164" fontId="6" fillId="0" borderId="10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164" fontId="6" fillId="0" borderId="11" xfId="0" applyNumberFormat="1" applyFont="1" applyBorder="1" applyAlignment="1" applyProtection="1">
      <alignment horizontal="center"/>
      <protection hidden="1"/>
    </xf>
    <xf numFmtId="164" fontId="6" fillId="0" borderId="10" xfId="0" applyNumberFormat="1" applyFont="1" applyBorder="1" applyAlignment="1" applyProtection="1">
      <alignment horizontal="centerContinuous"/>
      <protection hidden="1"/>
    </xf>
    <xf numFmtId="0" fontId="6" fillId="0" borderId="0" xfId="0" applyFont="1"/>
    <xf numFmtId="0" fontId="6" fillId="0" borderId="10" xfId="0" applyFont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centerContinuous"/>
      <protection hidden="1"/>
    </xf>
    <xf numFmtId="164" fontId="6" fillId="0" borderId="11" xfId="0" applyNumberFormat="1" applyFont="1" applyBorder="1" applyAlignment="1" applyProtection="1">
      <alignment horizontal="centerContinuous"/>
      <protection hidden="1"/>
    </xf>
    <xf numFmtId="0" fontId="6" fillId="0" borderId="10" xfId="0" applyFont="1" applyBorder="1" applyProtection="1">
      <protection hidden="1"/>
    </xf>
    <xf numFmtId="164" fontId="6" fillId="0" borderId="10" xfId="0" applyNumberFormat="1" applyFont="1" applyBorder="1" applyAlignment="1" applyProtection="1">
      <alignment horizontal="left"/>
      <protection hidden="1"/>
    </xf>
    <xf numFmtId="0" fontId="6" fillId="0" borderId="11" xfId="0" applyFont="1" applyBorder="1" applyAlignment="1" applyProtection="1">
      <alignment horizontal="center"/>
      <protection hidden="1"/>
    </xf>
    <xf numFmtId="49" fontId="6" fillId="0" borderId="10" xfId="0" applyNumberFormat="1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center"/>
      <protection hidden="1"/>
    </xf>
    <xf numFmtId="0" fontId="6" fillId="0" borderId="14" xfId="0" applyFont="1" applyBorder="1" applyAlignment="1" applyProtection="1">
      <alignment horizontal="centerContinuous"/>
      <protection hidden="1"/>
    </xf>
    <xf numFmtId="0" fontId="6" fillId="0" borderId="15" xfId="0" applyFont="1" applyBorder="1" applyAlignment="1" applyProtection="1">
      <alignment horizontal="centerContinuous"/>
      <protection hidden="1"/>
    </xf>
    <xf numFmtId="164" fontId="6" fillId="0" borderId="10" xfId="0" applyNumberFormat="1" applyFont="1" applyBorder="1" applyAlignment="1" applyProtection="1">
      <alignment horizontal="center" wrapText="1"/>
      <protection hidden="1"/>
    </xf>
    <xf numFmtId="0" fontId="0" fillId="0" borderId="13" xfId="0" applyBorder="1" applyAlignment="1" applyProtection="1">
      <alignment horizontal="center"/>
      <protection hidden="1"/>
    </xf>
    <xf numFmtId="0" fontId="4" fillId="0" borderId="6" xfId="0" applyFont="1" applyBorder="1" applyAlignment="1" applyProtection="1">
      <alignment horizontal="left"/>
      <protection hidden="1"/>
    </xf>
    <xf numFmtId="0" fontId="4" fillId="0" borderId="3" xfId="0" applyFont="1" applyBorder="1"/>
    <xf numFmtId="0" fontId="4" fillId="0" borderId="4" xfId="0" applyFont="1" applyBorder="1"/>
    <xf numFmtId="0" fontId="4" fillId="0" borderId="3" xfId="0" applyFont="1" applyBorder="1" applyProtection="1">
      <protection hidden="1"/>
    </xf>
    <xf numFmtId="43" fontId="4" fillId="2" borderId="10" xfId="0" applyNumberFormat="1" applyFont="1" applyFill="1" applyBorder="1" applyProtection="1">
      <protection locked="0"/>
    </xf>
    <xf numFmtId="43" fontId="4" fillId="2" borderId="11" xfId="0" applyNumberFormat="1" applyFont="1" applyFill="1" applyBorder="1" applyProtection="1">
      <protection locked="0"/>
    </xf>
    <xf numFmtId="0" fontId="4" fillId="0" borderId="14" xfId="0" applyFont="1" applyBorder="1" applyAlignment="1" applyProtection="1">
      <alignment horizontal="left"/>
      <protection hidden="1"/>
    </xf>
    <xf numFmtId="8" fontId="4" fillId="4" borderId="8" xfId="0" applyNumberFormat="1" applyFont="1" applyFill="1" applyBorder="1" applyProtection="1">
      <protection hidden="1"/>
    </xf>
    <xf numFmtId="0" fontId="8" fillId="0" borderId="13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3" xfId="0" applyFont="1" applyBorder="1" applyProtection="1">
      <protection hidden="1"/>
    </xf>
    <xf numFmtId="2" fontId="4" fillId="0" borderId="8" xfId="0" applyNumberFormat="1" applyFont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8" xfId="0" applyFill="1" applyBorder="1" applyProtection="1">
      <protection hidden="1"/>
    </xf>
    <xf numFmtId="0" fontId="6" fillId="0" borderId="6" xfId="0" applyFont="1" applyBorder="1" applyProtection="1">
      <protection hidden="1"/>
    </xf>
    <xf numFmtId="8" fontId="9" fillId="0" borderId="8" xfId="0" applyNumberFormat="1" applyFont="1" applyBorder="1" applyProtection="1">
      <protection hidden="1"/>
    </xf>
    <xf numFmtId="44" fontId="9" fillId="0" borderId="16" xfId="0" applyNumberFormat="1" applyFont="1" applyBorder="1" applyProtection="1">
      <protection hidden="1"/>
    </xf>
    <xf numFmtId="0" fontId="0" fillId="0" borderId="9" xfId="0" applyBorder="1" applyProtection="1">
      <protection hidden="1"/>
    </xf>
    <xf numFmtId="0" fontId="7" fillId="0" borderId="0" xfId="0" applyFont="1" applyProtection="1">
      <protection hidden="1"/>
    </xf>
    <xf numFmtId="49" fontId="5" fillId="0" borderId="0" xfId="0" applyNumberFormat="1" applyFont="1" applyAlignment="1" applyProtection="1">
      <alignment horizontal="right"/>
      <protection hidden="1"/>
    </xf>
    <xf numFmtId="0" fontId="0" fillId="0" borderId="0" xfId="0" applyAlignment="1" applyProtection="1">
      <alignment horizontal="centerContinuous"/>
      <protection hidden="1"/>
    </xf>
    <xf numFmtId="0" fontId="6" fillId="0" borderId="0" xfId="0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4" fillId="0" borderId="0" xfId="0" applyFont="1"/>
    <xf numFmtId="165" fontId="4" fillId="0" borderId="10" xfId="1" applyNumberFormat="1" applyFont="1" applyBorder="1" applyProtection="1">
      <protection hidden="1"/>
    </xf>
    <xf numFmtId="14" fontId="0" fillId="0" borderId="1" xfId="0" applyNumberFormat="1" applyBorder="1" applyProtection="1">
      <protection locked="0"/>
    </xf>
    <xf numFmtId="0" fontId="5" fillId="0" borderId="11" xfId="0" applyFont="1" applyBorder="1" applyAlignment="1" applyProtection="1">
      <alignment horizontal="center"/>
      <protection hidden="1"/>
    </xf>
    <xf numFmtId="0" fontId="13" fillId="0" borderId="0" xfId="3"/>
    <xf numFmtId="14" fontId="0" fillId="0" borderId="0" xfId="0" applyNumberFormat="1"/>
    <xf numFmtId="0" fontId="6" fillId="0" borderId="13" xfId="0" applyFont="1" applyBorder="1" applyAlignment="1" applyProtection="1">
      <alignment horizontal="center" wrapText="1"/>
      <protection hidden="1"/>
    </xf>
    <xf numFmtId="164" fontId="6" fillId="0" borderId="12" xfId="0" applyNumberFormat="1" applyFont="1" applyBorder="1" applyProtection="1">
      <protection hidden="1"/>
    </xf>
    <xf numFmtId="0" fontId="0" fillId="0" borderId="12" xfId="0" applyBorder="1" applyProtection="1">
      <protection hidden="1"/>
    </xf>
    <xf numFmtId="164" fontId="6" fillId="0" borderId="11" xfId="0" applyNumberFormat="1" applyFont="1" applyBorder="1" applyAlignment="1" applyProtection="1">
      <alignment horizontal="center" wrapText="1"/>
      <protection hidden="1"/>
    </xf>
    <xf numFmtId="0" fontId="5" fillId="0" borderId="0" xfId="0" applyFont="1" applyAlignment="1" applyProtection="1">
      <alignment horizontal="right"/>
      <protection hidden="1"/>
    </xf>
    <xf numFmtId="0" fontId="0" fillId="0" borderId="3" xfId="0" applyBorder="1" applyAlignment="1" applyProtection="1">
      <alignment wrapText="1"/>
      <protection hidden="1"/>
    </xf>
    <xf numFmtId="0" fontId="6" fillId="0" borderId="10" xfId="0" applyFont="1" applyBorder="1"/>
    <xf numFmtId="0" fontId="0" fillId="0" borderId="4" xfId="0" applyBorder="1"/>
    <xf numFmtId="0" fontId="0" fillId="0" borderId="5" xfId="0" applyBorder="1"/>
    <xf numFmtId="0" fontId="6" fillId="0" borderId="11" xfId="0" applyFont="1" applyBorder="1"/>
    <xf numFmtId="0" fontId="6" fillId="0" borderId="12" xfId="0" applyFont="1" applyBorder="1"/>
    <xf numFmtId="0" fontId="0" fillId="0" borderId="11" xfId="0" applyBorder="1"/>
    <xf numFmtId="0" fontId="0" fillId="0" borderId="12" xfId="0" applyBorder="1"/>
    <xf numFmtId="0" fontId="0" fillId="3" borderId="6" xfId="0" applyFill="1" applyBorder="1" applyProtection="1">
      <protection hidden="1"/>
    </xf>
    <xf numFmtId="0" fontId="4" fillId="0" borderId="0" xfId="0" applyFont="1" applyAlignment="1" applyProtection="1">
      <alignment vertical="center" readingOrder="1"/>
      <protection hidden="1"/>
    </xf>
    <xf numFmtId="164" fontId="0" fillId="0" borderId="0" xfId="0" applyNumberFormat="1" applyAlignment="1" applyProtection="1">
      <alignment horizontal="right"/>
      <protection hidden="1"/>
    </xf>
    <xf numFmtId="1" fontId="0" fillId="2" borderId="1" xfId="0" applyNumberFormat="1" applyFill="1" applyBorder="1" applyAlignment="1" applyProtection="1">
      <alignment horizontal="center"/>
      <protection locked="0"/>
    </xf>
    <xf numFmtId="14" fontId="4" fillId="2" borderId="10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4" fontId="0" fillId="0" borderId="0" xfId="0" applyNumberFormat="1" applyProtection="1"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164" fontId="6" fillId="0" borderId="4" xfId="0" applyNumberFormat="1" applyFont="1" applyBorder="1" applyAlignment="1" applyProtection="1">
      <alignment horizontal="center"/>
      <protection hidden="1"/>
    </xf>
    <xf numFmtId="164" fontId="6" fillId="0" borderId="5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center"/>
      <protection hidden="1"/>
    </xf>
    <xf numFmtId="164" fontId="6" fillId="0" borderId="11" xfId="0" applyNumberFormat="1" applyFont="1" applyBorder="1" applyAlignment="1" applyProtection="1">
      <alignment horizontal="center"/>
      <protection hidden="1"/>
    </xf>
    <xf numFmtId="164" fontId="6" fillId="0" borderId="12" xfId="0" applyNumberFormat="1" applyFont="1" applyBorder="1" applyAlignment="1" applyProtection="1">
      <alignment horizontal="center"/>
      <protection hidden="1"/>
    </xf>
    <xf numFmtId="49" fontId="6" fillId="0" borderId="11" xfId="0" applyNumberFormat="1" applyFont="1" applyBorder="1" applyAlignment="1" applyProtection="1">
      <alignment horizontal="center"/>
      <protection hidden="1"/>
    </xf>
    <xf numFmtId="49" fontId="6" fillId="0" borderId="12" xfId="0" applyNumberFormat="1" applyFont="1" applyBorder="1" applyAlignment="1" applyProtection="1">
      <alignment horizontal="center"/>
      <protection hidden="1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hidden="1"/>
    </xf>
    <xf numFmtId="0" fontId="6" fillId="0" borderId="5" xfId="0" applyFont="1" applyBorder="1" applyAlignment="1" applyProtection="1">
      <alignment horizontal="center"/>
      <protection hidden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7" fillId="2" borderId="4" xfId="0" applyFont="1" applyFill="1" applyBorder="1" applyAlignment="1" applyProtection="1">
      <alignment horizontal="center" wrapText="1"/>
      <protection locked="0"/>
    </xf>
    <xf numFmtId="0" fontId="7" fillId="2" borderId="5" xfId="0" applyFont="1" applyFill="1" applyBorder="1" applyAlignment="1" applyProtection="1">
      <alignment horizontal="center" wrapText="1"/>
      <protection locked="0"/>
    </xf>
    <xf numFmtId="0" fontId="7" fillId="2" borderId="11" xfId="0" applyFont="1" applyFill="1" applyBorder="1" applyAlignment="1" applyProtection="1">
      <alignment horizontal="center" wrapText="1"/>
      <protection locked="0"/>
    </xf>
    <xf numFmtId="0" fontId="7" fillId="2" borderId="12" xfId="0" applyFont="1" applyFill="1" applyBorder="1" applyAlignment="1" applyProtection="1">
      <alignment horizontal="center" wrapText="1"/>
      <protection locked="0"/>
    </xf>
    <xf numFmtId="0" fontId="7" fillId="2" borderId="14" xfId="0" applyFont="1" applyFill="1" applyBorder="1" applyAlignment="1" applyProtection="1">
      <alignment horizontal="center" wrapText="1"/>
      <protection locked="0"/>
    </xf>
    <xf numFmtId="0" fontId="7" fillId="2" borderId="15" xfId="0" applyFont="1" applyFill="1" applyBorder="1" applyAlignment="1" applyProtection="1">
      <alignment horizontal="center" wrapText="1"/>
      <protection locked="0"/>
    </xf>
    <xf numFmtId="0" fontId="13" fillId="0" borderId="0" xfId="3" applyAlignment="1">
      <alignment horizontal="center"/>
    </xf>
    <xf numFmtId="0" fontId="0" fillId="0" borderId="18" xfId="0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locked="0"/>
    </xf>
    <xf numFmtId="44" fontId="0" fillId="0" borderId="1" xfId="1" quotePrefix="1" applyFont="1" applyBorder="1" applyAlignment="1" applyProtection="1">
      <alignment horizontal="left"/>
      <protection hidden="1"/>
    </xf>
    <xf numFmtId="44" fontId="0" fillId="0" borderId="18" xfId="0" quotePrefix="1" applyNumberFormat="1" applyBorder="1" applyAlignment="1" applyProtection="1">
      <alignment horizontal="left"/>
      <protection hidden="1"/>
    </xf>
    <xf numFmtId="44" fontId="0" fillId="0" borderId="1" xfId="1" applyFont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left"/>
      <protection locked="0"/>
    </xf>
    <xf numFmtId="44" fontId="0" fillId="2" borderId="1" xfId="1" applyFont="1" applyFill="1" applyBorder="1" applyAlignment="1" applyProtection="1">
      <alignment horizontal="center"/>
      <protection locked="0"/>
    </xf>
  </cellXfs>
  <cellStyles count="4">
    <cellStyle name="Currency" xfId="1" builtinId="4"/>
    <cellStyle name="Hyperlink" xfId="3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40</xdr:row>
      <xdr:rowOff>0</xdr:rowOff>
    </xdr:from>
    <xdr:to>
      <xdr:col>8</xdr:col>
      <xdr:colOff>390460</xdr:colOff>
      <xdr:row>52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0849E6-2275-DC01-C873-95EA8CD83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7620000"/>
          <a:ext cx="5953060" cy="229552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42</xdr:row>
      <xdr:rowOff>19050</xdr:rowOff>
    </xdr:from>
    <xdr:to>
      <xdr:col>15</xdr:col>
      <xdr:colOff>0</xdr:colOff>
      <xdr:row>47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3CF8A8F-8845-E6C0-1713-2D4733181A84}"/>
            </a:ext>
          </a:extLst>
        </xdr:cNvPr>
        <xdr:cNvSpPr txBox="1"/>
      </xdr:nvSpPr>
      <xdr:spPr>
        <a:xfrm>
          <a:off x="9934575" y="8220075"/>
          <a:ext cx="3162300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Payroll Use Only</a:t>
          </a:r>
        </a:p>
        <a:p>
          <a:endParaRPr lang="en-US" sz="1100"/>
        </a:p>
        <a:p>
          <a:r>
            <a:rPr lang="en-US" sz="1100"/>
            <a:t>CA Ntxble (243)  ____________________</a:t>
          </a:r>
        </a:p>
        <a:p>
          <a:endParaRPr lang="en-US" sz="1100"/>
        </a:p>
        <a:p>
          <a:r>
            <a:rPr lang="en-US" sz="1100"/>
            <a:t>Txble (245)          ____________________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irs.gov/pub/irs-prior/p521--2018.pdf" TargetMode="External"/><Relationship Id="rId1" Type="http://schemas.openxmlformats.org/officeDocument/2006/relationships/hyperlink" Target="https://www.gsa.gov/travel/plan-book/per-diem-rat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jelstad@chapman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workbookViewId="0">
      <selection activeCell="B36" sqref="B36"/>
    </sheetView>
  </sheetViews>
  <sheetFormatPr defaultRowHeight="15" x14ac:dyDescent="0.25"/>
  <cols>
    <col min="7" max="7" width="20.28515625" customWidth="1"/>
  </cols>
  <sheetData>
    <row r="1" spans="1:8" x14ac:dyDescent="0.25">
      <c r="A1" t="s">
        <v>71</v>
      </c>
    </row>
    <row r="2" spans="1:8" x14ac:dyDescent="0.25">
      <c r="A2" t="s">
        <v>72</v>
      </c>
    </row>
    <row r="3" spans="1:8" x14ac:dyDescent="0.25">
      <c r="B3" s="53" t="s">
        <v>43</v>
      </c>
    </row>
    <row r="5" spans="1:8" x14ac:dyDescent="0.25">
      <c r="A5" t="s">
        <v>83</v>
      </c>
    </row>
    <row r="6" spans="1:8" x14ac:dyDescent="0.25">
      <c r="A6" t="s">
        <v>85</v>
      </c>
    </row>
    <row r="8" spans="1:8" x14ac:dyDescent="0.25">
      <c r="A8" t="s">
        <v>84</v>
      </c>
    </row>
    <row r="9" spans="1:8" x14ac:dyDescent="0.25">
      <c r="B9" t="s">
        <v>16</v>
      </c>
      <c r="H9" t="s">
        <v>76</v>
      </c>
    </row>
    <row r="11" spans="1:8" x14ac:dyDescent="0.25">
      <c r="B11" t="s">
        <v>17</v>
      </c>
      <c r="H11" t="s">
        <v>77</v>
      </c>
    </row>
    <row r="12" spans="1:8" x14ac:dyDescent="0.25">
      <c r="H12" t="s">
        <v>78</v>
      </c>
    </row>
    <row r="13" spans="1:8" x14ac:dyDescent="0.25">
      <c r="B13" t="s">
        <v>18</v>
      </c>
    </row>
    <row r="14" spans="1:8" x14ac:dyDescent="0.25">
      <c r="B14" t="s">
        <v>73</v>
      </c>
      <c r="H14" t="s">
        <v>50</v>
      </c>
    </row>
    <row r="15" spans="1:8" x14ac:dyDescent="0.25">
      <c r="H15" t="s">
        <v>45</v>
      </c>
    </row>
    <row r="16" spans="1:8" x14ac:dyDescent="0.25">
      <c r="B16" t="s">
        <v>19</v>
      </c>
    </row>
    <row r="17" spans="2:8" x14ac:dyDescent="0.25">
      <c r="H17" t="s">
        <v>51</v>
      </c>
    </row>
    <row r="18" spans="2:8" x14ac:dyDescent="0.25">
      <c r="B18" t="s">
        <v>74</v>
      </c>
      <c r="H18" t="s">
        <v>52</v>
      </c>
    </row>
    <row r="20" spans="2:8" x14ac:dyDescent="0.25">
      <c r="B20" t="s">
        <v>38</v>
      </c>
      <c r="H20" t="s">
        <v>54</v>
      </c>
    </row>
    <row r="21" spans="2:8" x14ac:dyDescent="0.25">
      <c r="B21" t="s">
        <v>62</v>
      </c>
      <c r="H21" t="s">
        <v>46</v>
      </c>
    </row>
    <row r="22" spans="2:8" x14ac:dyDescent="0.25">
      <c r="B22" t="s">
        <v>61</v>
      </c>
    </row>
    <row r="23" spans="2:8" x14ac:dyDescent="0.25">
      <c r="B23" t="s">
        <v>39</v>
      </c>
      <c r="H23" t="s">
        <v>55</v>
      </c>
    </row>
    <row r="25" spans="2:8" x14ac:dyDescent="0.25">
      <c r="B25" s="53" t="s">
        <v>41</v>
      </c>
      <c r="H25" t="s">
        <v>59</v>
      </c>
    </row>
    <row r="26" spans="2:8" x14ac:dyDescent="0.25">
      <c r="B26" t="s">
        <v>42</v>
      </c>
      <c r="H26" t="s">
        <v>60</v>
      </c>
    </row>
    <row r="27" spans="2:8" x14ac:dyDescent="0.25">
      <c r="H27" t="s">
        <v>58</v>
      </c>
    </row>
    <row r="28" spans="2:8" x14ac:dyDescent="0.25">
      <c r="B28" t="s">
        <v>47</v>
      </c>
      <c r="H28" t="s">
        <v>63</v>
      </c>
    </row>
    <row r="29" spans="2:8" x14ac:dyDescent="0.25">
      <c r="B29" t="s">
        <v>20</v>
      </c>
      <c r="H29" t="s">
        <v>64</v>
      </c>
    </row>
    <row r="30" spans="2:8" x14ac:dyDescent="0.25">
      <c r="B30" t="s">
        <v>21</v>
      </c>
      <c r="H30" t="s">
        <v>65</v>
      </c>
    </row>
    <row r="31" spans="2:8" x14ac:dyDescent="0.25">
      <c r="B31" t="s">
        <v>75</v>
      </c>
    </row>
    <row r="32" spans="2:8" x14ac:dyDescent="0.25">
      <c r="H32" t="s">
        <v>79</v>
      </c>
    </row>
    <row r="33" spans="1:8" x14ac:dyDescent="0.25">
      <c r="B33" t="s">
        <v>49</v>
      </c>
    </row>
    <row r="34" spans="1:8" x14ac:dyDescent="0.25">
      <c r="B34" t="s">
        <v>40</v>
      </c>
      <c r="H34" t="s">
        <v>69</v>
      </c>
    </row>
    <row r="35" spans="1:8" x14ac:dyDescent="0.25">
      <c r="B35" t="s">
        <v>44</v>
      </c>
      <c r="H35" t="s">
        <v>80</v>
      </c>
    </row>
    <row r="36" spans="1:8" x14ac:dyDescent="0.25">
      <c r="B36" t="s">
        <v>88</v>
      </c>
      <c r="H36" t="s">
        <v>81</v>
      </c>
    </row>
    <row r="37" spans="1:8" x14ac:dyDescent="0.25">
      <c r="B37" t="s">
        <v>89</v>
      </c>
    </row>
    <row r="38" spans="1:8" x14ac:dyDescent="0.25">
      <c r="B38" t="s">
        <v>90</v>
      </c>
    </row>
    <row r="40" spans="1:8" x14ac:dyDescent="0.25">
      <c r="A40" t="s">
        <v>66</v>
      </c>
    </row>
    <row r="48" spans="1:8" x14ac:dyDescent="0.25">
      <c r="A48" t="s">
        <v>22</v>
      </c>
    </row>
  </sheetData>
  <sheetProtection sheet="1" objects="1" scenarios="1"/>
  <hyperlinks>
    <hyperlink ref="B25" r:id="rId1" display="(8) Meals at federal per diem rate only if overnight travel was" xr:uid="{98A1C091-51BE-4A41-B821-8724DC0667C4}"/>
    <hyperlink ref="B3" r:id="rId2" display="***NOTE***  Please see IRS form 521 regarding moving expenses when completing your tax return.  The form can be found by following this link:  www.irs.gov/pub/irs-pdf/p521.pdf" xr:uid="{788BA799-B183-46D4-87D3-A12BB7CF078D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6"/>
  <sheetViews>
    <sheetView tabSelected="1" workbookViewId="0">
      <selection activeCell="I19" sqref="I19"/>
    </sheetView>
  </sheetViews>
  <sheetFormatPr defaultRowHeight="15" x14ac:dyDescent="0.25"/>
  <cols>
    <col min="1" max="1" width="10" customWidth="1"/>
    <col min="2" max="2" width="8.28515625" customWidth="1"/>
    <col min="3" max="3" width="26.28515625" customWidth="1"/>
    <col min="4" max="4" width="16.140625" customWidth="1"/>
    <col min="5" max="5" width="14.5703125" customWidth="1"/>
    <col min="6" max="6" width="13.140625" customWidth="1"/>
    <col min="7" max="7" width="10.28515625" customWidth="1"/>
    <col min="8" max="8" width="12.140625" customWidth="1"/>
    <col min="9" max="9" width="13.28515625" customWidth="1"/>
    <col min="10" max="10" width="11.5703125" customWidth="1"/>
    <col min="11" max="11" width="12.28515625" customWidth="1"/>
    <col min="12" max="12" width="11.5703125" customWidth="1"/>
    <col min="13" max="13" width="14.140625" customWidth="1"/>
    <col min="14" max="14" width="11.28515625" customWidth="1"/>
    <col min="15" max="15" width="11.42578125" customWidth="1"/>
  </cols>
  <sheetData>
    <row r="1" spans="1:15" ht="18" customHeight="1" x14ac:dyDescent="0.3">
      <c r="A1" s="2"/>
      <c r="B1" s="79"/>
      <c r="C1" s="79"/>
      <c r="D1" s="1"/>
      <c r="E1" s="80" t="s">
        <v>0</v>
      </c>
      <c r="F1" s="80"/>
      <c r="G1" s="80"/>
      <c r="H1" s="80"/>
      <c r="I1" s="80"/>
      <c r="J1" s="2"/>
      <c r="K1" s="2"/>
      <c r="L1" s="2"/>
      <c r="M1" s="69"/>
      <c r="N1" s="69"/>
      <c r="O1" s="69"/>
    </row>
    <row r="2" spans="1:15" ht="15.75" customHeight="1" x14ac:dyDescent="0.3">
      <c r="A2" s="2"/>
      <c r="B2" s="79"/>
      <c r="C2" s="79"/>
      <c r="D2" s="1"/>
      <c r="E2" s="84">
        <v>2022</v>
      </c>
      <c r="F2" s="84"/>
      <c r="G2" s="84"/>
      <c r="H2" s="84"/>
      <c r="I2" s="84"/>
      <c r="J2" s="2"/>
      <c r="K2" s="2"/>
      <c r="L2" s="2"/>
      <c r="M2" s="69"/>
      <c r="N2" s="69"/>
      <c r="O2" s="69"/>
    </row>
    <row r="3" spans="1:15" ht="12" customHeight="1" x14ac:dyDescent="0.25">
      <c r="F3" s="1"/>
      <c r="G3" s="2"/>
      <c r="H3" s="2"/>
      <c r="I3" s="2"/>
      <c r="J3" s="2"/>
      <c r="K3" s="2"/>
      <c r="L3" s="2"/>
      <c r="M3" s="69"/>
      <c r="N3" s="69"/>
      <c r="O3" s="69"/>
    </row>
    <row r="4" spans="1:15" ht="15" customHeight="1" x14ac:dyDescent="0.25">
      <c r="A4" s="83" t="s">
        <v>82</v>
      </c>
      <c r="B4" s="83"/>
      <c r="C4" s="83"/>
      <c r="D4" s="83"/>
      <c r="E4" s="83"/>
      <c r="F4" s="2"/>
      <c r="L4" s="59" t="s">
        <v>1</v>
      </c>
      <c r="M4" s="82"/>
      <c r="N4" s="82"/>
      <c r="O4" s="51"/>
    </row>
    <row r="5" spans="1:15" ht="14.25" customHeight="1" x14ac:dyDescent="0.25">
      <c r="A5" s="88" t="s">
        <v>3</v>
      </c>
      <c r="B5" s="88"/>
      <c r="C5" s="89"/>
      <c r="D5" s="89"/>
      <c r="E5" s="89"/>
      <c r="F5" s="4"/>
      <c r="G5" s="59" t="s">
        <v>4</v>
      </c>
      <c r="H5" s="81"/>
      <c r="I5" s="81"/>
      <c r="J5" s="81"/>
      <c r="L5" s="59" t="s">
        <v>32</v>
      </c>
      <c r="M5" s="71">
        <v>520110</v>
      </c>
      <c r="N5" s="4" t="s">
        <v>2</v>
      </c>
      <c r="O5" s="5"/>
    </row>
    <row r="6" spans="1:15" ht="14.25" customHeight="1" x14ac:dyDescent="0.25">
      <c r="A6" s="4"/>
      <c r="B6" s="4"/>
      <c r="C6" s="74"/>
      <c r="D6" s="74"/>
      <c r="E6" s="74"/>
      <c r="F6" s="4"/>
      <c r="G6" s="59"/>
      <c r="H6" s="75"/>
      <c r="I6" s="75"/>
      <c r="J6" s="75"/>
      <c r="L6" s="59"/>
      <c r="M6" s="76"/>
      <c r="N6" s="4"/>
      <c r="O6" s="77"/>
    </row>
    <row r="7" spans="1:15" ht="18.75" customHeight="1" x14ac:dyDescent="0.25">
      <c r="A7" s="2"/>
      <c r="B7" s="2"/>
      <c r="C7" s="2" t="s">
        <v>86</v>
      </c>
      <c r="D7" s="2"/>
      <c r="E7" s="2"/>
      <c r="F7" s="2"/>
      <c r="G7" s="2"/>
      <c r="H7" s="2" t="s">
        <v>87</v>
      </c>
      <c r="I7" s="2"/>
      <c r="J7" s="2"/>
      <c r="K7" s="2"/>
      <c r="L7" s="2"/>
      <c r="M7" s="2"/>
      <c r="N7" s="2"/>
      <c r="O7" s="2"/>
    </row>
    <row r="8" spans="1:15" ht="33.75" customHeight="1" x14ac:dyDescent="0.25">
      <c r="A8" s="85" t="s">
        <v>57</v>
      </c>
      <c r="B8" s="85"/>
      <c r="C8" s="81"/>
      <c r="D8" s="81"/>
      <c r="E8" s="81"/>
      <c r="F8" s="81"/>
      <c r="G8" s="78"/>
      <c r="H8" s="81"/>
      <c r="I8" s="81"/>
      <c r="J8" s="81"/>
      <c r="K8" s="81"/>
      <c r="L8" s="81"/>
      <c r="M8" s="81"/>
      <c r="N8" s="78"/>
      <c r="O8" s="78"/>
    </row>
    <row r="9" spans="1:15" ht="12" customHeight="1" thickBo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ht="15" customHeight="1" x14ac:dyDescent="0.25">
      <c r="A10" s="7"/>
      <c r="B10" s="86"/>
      <c r="C10" s="87"/>
      <c r="D10" s="60"/>
      <c r="E10" s="60"/>
      <c r="F10" s="99"/>
      <c r="G10" s="100"/>
      <c r="H10" s="7"/>
      <c r="I10" s="7"/>
      <c r="J10" s="7"/>
      <c r="K10" s="7"/>
      <c r="L10" s="7"/>
      <c r="M10" s="7"/>
      <c r="N10" s="62"/>
      <c r="O10" s="63"/>
    </row>
    <row r="11" spans="1:15" s="12" customFormat="1" ht="12.6" customHeight="1" x14ac:dyDescent="0.25">
      <c r="A11" s="8"/>
      <c r="B11" s="91"/>
      <c r="C11" s="92"/>
      <c r="D11" s="57"/>
      <c r="E11" s="8"/>
      <c r="F11" s="93"/>
      <c r="G11" s="94"/>
      <c r="H11" s="8"/>
      <c r="I11" s="9"/>
      <c r="J11" s="10"/>
      <c r="K11" s="8"/>
      <c r="L11" s="8"/>
      <c r="M11" s="11"/>
      <c r="N11" s="64"/>
      <c r="O11" s="65"/>
    </row>
    <row r="12" spans="1:15" s="12" customFormat="1" ht="12.6" customHeight="1" x14ac:dyDescent="0.2">
      <c r="A12" s="8">
        <v>-6</v>
      </c>
      <c r="B12" s="95" t="s">
        <v>5</v>
      </c>
      <c r="C12" s="96"/>
      <c r="D12" s="10">
        <v>-8</v>
      </c>
      <c r="E12" s="8">
        <v>-9</v>
      </c>
      <c r="F12" s="93">
        <v>-10</v>
      </c>
      <c r="G12" s="94"/>
      <c r="H12" s="8">
        <v>-11</v>
      </c>
      <c r="I12" s="8">
        <v>-12</v>
      </c>
      <c r="J12" s="10">
        <v>-13</v>
      </c>
      <c r="K12" s="8">
        <v>-14</v>
      </c>
      <c r="L12" s="8">
        <v>-15</v>
      </c>
      <c r="M12" s="11">
        <v>-16</v>
      </c>
      <c r="N12" s="11">
        <v>-17</v>
      </c>
      <c r="O12" s="11"/>
    </row>
    <row r="13" spans="1:15" s="12" customFormat="1" ht="11.65" customHeight="1" x14ac:dyDescent="0.2">
      <c r="A13" s="13"/>
      <c r="B13" s="91"/>
      <c r="C13" s="92"/>
      <c r="D13" s="56"/>
      <c r="E13" s="13"/>
      <c r="F13" s="15"/>
      <c r="G13" s="14"/>
      <c r="H13" s="16"/>
      <c r="I13" s="17"/>
      <c r="J13" s="18"/>
      <c r="K13" s="19"/>
      <c r="L13" s="13"/>
      <c r="M13" s="61"/>
      <c r="N13" s="64"/>
      <c r="O13" s="65"/>
    </row>
    <row r="14" spans="1:15" ht="39.75" customHeight="1" thickBot="1" x14ac:dyDescent="0.3">
      <c r="A14" s="20" t="s">
        <v>6</v>
      </c>
      <c r="B14" s="91" t="s">
        <v>31</v>
      </c>
      <c r="C14" s="92"/>
      <c r="D14" s="52" t="s">
        <v>25</v>
      </c>
      <c r="E14" s="55" t="s">
        <v>33</v>
      </c>
      <c r="F14" s="21" t="s">
        <v>48</v>
      </c>
      <c r="G14" s="22"/>
      <c r="H14" s="23" t="s">
        <v>53</v>
      </c>
      <c r="I14" s="23" t="s">
        <v>27</v>
      </c>
      <c r="J14" s="58" t="s">
        <v>28</v>
      </c>
      <c r="K14" s="55" t="s">
        <v>29</v>
      </c>
      <c r="L14" s="24" t="s">
        <v>30</v>
      </c>
      <c r="M14" s="13" t="s">
        <v>37</v>
      </c>
      <c r="N14" s="101" t="s">
        <v>35</v>
      </c>
      <c r="O14" s="102"/>
    </row>
    <row r="15" spans="1:15" ht="15.75" thickBot="1" x14ac:dyDescent="0.3">
      <c r="A15" s="26"/>
      <c r="B15" s="103"/>
      <c r="C15" s="104"/>
      <c r="D15" s="26"/>
      <c r="E15" s="27"/>
      <c r="F15" s="25" t="s">
        <v>7</v>
      </c>
      <c r="G15" s="73"/>
      <c r="H15" s="26"/>
      <c r="I15" s="26"/>
      <c r="J15" s="26"/>
      <c r="K15" s="26"/>
      <c r="L15" s="26"/>
      <c r="M15" s="28"/>
      <c r="N15" s="66"/>
      <c r="O15" s="67"/>
    </row>
    <row r="16" spans="1:15" ht="15.75" customHeight="1" thickBot="1" x14ac:dyDescent="0.3">
      <c r="A16" s="72"/>
      <c r="B16" s="105"/>
      <c r="C16" s="106"/>
      <c r="D16" s="29"/>
      <c r="E16" s="30"/>
      <c r="F16" s="25" t="s">
        <v>8</v>
      </c>
      <c r="G16" s="37" t="str">
        <f>IFERROR(VLOOKUP(A16,Sheet1!A$1:B$366,2,FALSE)," ")</f>
        <v xml:space="preserve"> </v>
      </c>
      <c r="H16" s="29"/>
      <c r="I16" s="29"/>
      <c r="J16" s="29"/>
      <c r="K16" s="29"/>
      <c r="L16" s="29"/>
      <c r="M16" s="50">
        <f>SUM(H16:L16)+G17+E16+D16</f>
        <v>0</v>
      </c>
      <c r="N16" s="97"/>
      <c r="O16" s="98"/>
    </row>
    <row r="17" spans="1:15" ht="15.75" customHeight="1" thickBot="1" x14ac:dyDescent="0.3">
      <c r="A17" s="34"/>
      <c r="B17" s="107"/>
      <c r="C17" s="108"/>
      <c r="D17" s="34"/>
      <c r="E17" s="35"/>
      <c r="F17" s="31" t="s">
        <v>9</v>
      </c>
      <c r="G17" s="32">
        <f>IFERROR(ROUND(G15*G16,2),0)</f>
        <v>0</v>
      </c>
      <c r="H17" s="33"/>
      <c r="I17" s="34"/>
      <c r="J17" s="34"/>
      <c r="K17" s="34"/>
      <c r="L17" s="34"/>
      <c r="M17" s="36"/>
      <c r="N17" s="66"/>
      <c r="O17" s="67"/>
    </row>
    <row r="18" spans="1:15" ht="15.75" customHeight="1" thickBot="1" x14ac:dyDescent="0.3">
      <c r="A18" s="26"/>
      <c r="B18" s="103"/>
      <c r="C18" s="104"/>
      <c r="D18" s="26"/>
      <c r="E18" s="27"/>
      <c r="F18" s="25" t="s">
        <v>7</v>
      </c>
      <c r="G18" s="73"/>
      <c r="H18" s="26"/>
      <c r="I18" s="26"/>
      <c r="J18" s="26"/>
      <c r="K18" s="26"/>
      <c r="L18" s="26"/>
      <c r="M18" s="28"/>
      <c r="N18" s="66"/>
      <c r="O18" s="67"/>
    </row>
    <row r="19" spans="1:15" ht="15.75" customHeight="1" thickBot="1" x14ac:dyDescent="0.3">
      <c r="A19" s="72"/>
      <c r="B19" s="105"/>
      <c r="C19" s="106"/>
      <c r="D19" s="29"/>
      <c r="E19" s="30"/>
      <c r="F19" s="25" t="s">
        <v>8</v>
      </c>
      <c r="G19" s="37" t="str">
        <f>IFERROR(VLOOKUP(A19,Sheet1!A$1:B$366,2,FALSE)," ")</f>
        <v xml:space="preserve"> </v>
      </c>
      <c r="H19" s="29"/>
      <c r="I19" s="29"/>
      <c r="J19" s="29"/>
      <c r="K19" s="29"/>
      <c r="L19" s="29"/>
      <c r="M19" s="50">
        <f>SUM(H19:L19)+G20+E19+D19</f>
        <v>0</v>
      </c>
      <c r="N19" s="97"/>
      <c r="O19" s="98"/>
    </row>
    <row r="20" spans="1:15" ht="18" customHeight="1" thickBot="1" x14ac:dyDescent="0.3">
      <c r="A20" s="34"/>
      <c r="B20" s="107"/>
      <c r="C20" s="108"/>
      <c r="D20" s="34"/>
      <c r="E20" s="35"/>
      <c r="F20" s="31" t="s">
        <v>9</v>
      </c>
      <c r="G20" s="32">
        <f>IFERROR(ROUND(G18*G19,2),0)</f>
        <v>0</v>
      </c>
      <c r="H20" s="34"/>
      <c r="I20" s="34"/>
      <c r="J20" s="34"/>
      <c r="K20" s="34"/>
      <c r="L20" s="34"/>
      <c r="M20" s="36"/>
      <c r="N20" s="66"/>
      <c r="O20" s="67"/>
    </row>
    <row r="21" spans="1:15" ht="13.35" customHeight="1" thickBot="1" x14ac:dyDescent="0.3">
      <c r="A21" s="26"/>
      <c r="B21" s="103"/>
      <c r="C21" s="104"/>
      <c r="D21" s="26"/>
      <c r="E21" s="27"/>
      <c r="F21" s="25" t="s">
        <v>7</v>
      </c>
      <c r="G21" s="73"/>
      <c r="H21" s="26"/>
      <c r="I21" s="26"/>
      <c r="J21" s="26"/>
      <c r="K21" s="26"/>
      <c r="L21" s="26"/>
      <c r="M21" s="28"/>
      <c r="N21" s="66"/>
      <c r="O21" s="67"/>
    </row>
    <row r="22" spans="1:15" ht="15.75" customHeight="1" thickBot="1" x14ac:dyDescent="0.3">
      <c r="A22" s="72"/>
      <c r="B22" s="105"/>
      <c r="C22" s="106"/>
      <c r="D22" s="29"/>
      <c r="E22" s="30"/>
      <c r="F22" s="25" t="s">
        <v>8</v>
      </c>
      <c r="G22" s="37" t="str">
        <f>IFERROR(VLOOKUP(A22,Sheet1!A$1:B$366,2,FALSE)," ")</f>
        <v xml:space="preserve"> </v>
      </c>
      <c r="H22" s="29"/>
      <c r="I22" s="29"/>
      <c r="J22" s="29"/>
      <c r="K22" s="29"/>
      <c r="L22" s="29"/>
      <c r="M22" s="50">
        <f>SUM(H22:L22)+G23+E22+D22</f>
        <v>0</v>
      </c>
      <c r="N22" s="97"/>
      <c r="O22" s="98"/>
    </row>
    <row r="23" spans="1:15" ht="17.25" customHeight="1" thickBot="1" x14ac:dyDescent="0.3">
      <c r="A23" s="34"/>
      <c r="B23" s="107"/>
      <c r="C23" s="108"/>
      <c r="D23" s="34"/>
      <c r="E23" s="35"/>
      <c r="F23" s="31" t="s">
        <v>9</v>
      </c>
      <c r="G23" s="32">
        <f>IFERROR(ROUND(G21*G22,2),0)</f>
        <v>0</v>
      </c>
      <c r="H23" s="34"/>
      <c r="I23" s="34"/>
      <c r="J23" s="34"/>
      <c r="K23" s="34"/>
      <c r="L23" s="34"/>
      <c r="M23" s="36"/>
      <c r="N23" s="66"/>
      <c r="O23" s="67"/>
    </row>
    <row r="24" spans="1:15" ht="15.75" thickBot="1" x14ac:dyDescent="0.3">
      <c r="A24" s="26"/>
      <c r="B24" s="103"/>
      <c r="C24" s="104"/>
      <c r="D24" s="26"/>
      <c r="E24" s="27"/>
      <c r="F24" s="25" t="s">
        <v>7</v>
      </c>
      <c r="G24" s="73"/>
      <c r="H24" s="26"/>
      <c r="I24" s="26"/>
      <c r="J24" s="26"/>
      <c r="K24" s="26"/>
      <c r="L24" s="26"/>
      <c r="M24" s="28"/>
      <c r="N24" s="66"/>
      <c r="O24" s="67"/>
    </row>
    <row r="25" spans="1:15" ht="15.75" thickBot="1" x14ac:dyDescent="0.3">
      <c r="A25" s="72"/>
      <c r="B25" s="105"/>
      <c r="C25" s="106"/>
      <c r="D25" s="29"/>
      <c r="E25" s="30"/>
      <c r="F25" s="25" t="s">
        <v>8</v>
      </c>
      <c r="G25" s="37" t="str">
        <f>IFERROR(VLOOKUP(A25,Sheet1!A$1:B$366,2,FALSE)," ")</f>
        <v xml:space="preserve"> </v>
      </c>
      <c r="H25" s="29"/>
      <c r="I25" s="29"/>
      <c r="J25" s="29"/>
      <c r="K25" s="29"/>
      <c r="L25" s="29"/>
      <c r="M25" s="50">
        <f>SUM(H25:L25)+G26+E25+D25</f>
        <v>0</v>
      </c>
      <c r="N25" s="97"/>
      <c r="O25" s="98"/>
    </row>
    <row r="26" spans="1:15" ht="15.75" thickBot="1" x14ac:dyDescent="0.3">
      <c r="A26" s="34"/>
      <c r="B26" s="107"/>
      <c r="C26" s="108"/>
      <c r="D26" s="34"/>
      <c r="E26" s="35"/>
      <c r="F26" s="31" t="s">
        <v>9</v>
      </c>
      <c r="G26" s="32">
        <f>IFERROR(ROUND(G24*G25,2),0)</f>
        <v>0</v>
      </c>
      <c r="H26" s="34"/>
      <c r="I26" s="34"/>
      <c r="J26" s="34"/>
      <c r="K26" s="34"/>
      <c r="L26" s="34"/>
      <c r="M26" s="36"/>
      <c r="N26" s="66"/>
      <c r="O26" s="67"/>
    </row>
    <row r="27" spans="1:15" ht="15.75" thickBot="1" x14ac:dyDescent="0.3">
      <c r="A27" s="26"/>
      <c r="B27" s="103"/>
      <c r="C27" s="104"/>
      <c r="D27" s="26"/>
      <c r="E27" s="27"/>
      <c r="F27" s="25" t="s">
        <v>7</v>
      </c>
      <c r="G27" s="73"/>
      <c r="H27" s="26"/>
      <c r="I27" s="26"/>
      <c r="J27" s="26"/>
      <c r="K27" s="26"/>
      <c r="L27" s="26"/>
      <c r="M27" s="28"/>
      <c r="N27" s="66"/>
      <c r="O27" s="67"/>
    </row>
    <row r="28" spans="1:15" ht="15.75" thickBot="1" x14ac:dyDescent="0.3">
      <c r="A28" s="72"/>
      <c r="B28" s="105"/>
      <c r="C28" s="106"/>
      <c r="D28" s="29"/>
      <c r="E28" s="30"/>
      <c r="F28" s="25" t="s">
        <v>8</v>
      </c>
      <c r="G28" s="37" t="str">
        <f>IFERROR(VLOOKUP(A28,Sheet1!A$1:B$366,2,FALSE)," ")</f>
        <v xml:space="preserve"> </v>
      </c>
      <c r="H28" s="29"/>
      <c r="I28" s="29"/>
      <c r="J28" s="29"/>
      <c r="K28" s="29"/>
      <c r="L28" s="29"/>
      <c r="M28" s="50">
        <f>SUM(H28:L28)+G29+E28+D28</f>
        <v>0</v>
      </c>
      <c r="N28" s="97"/>
      <c r="O28" s="98"/>
    </row>
    <row r="29" spans="1:15" ht="15.75" thickBot="1" x14ac:dyDescent="0.3">
      <c r="A29" s="34"/>
      <c r="B29" s="107"/>
      <c r="C29" s="108"/>
      <c r="D29" s="34"/>
      <c r="E29" s="35"/>
      <c r="F29" s="31" t="s">
        <v>9</v>
      </c>
      <c r="G29" s="32">
        <f>IFERROR(ROUND(G27*G28,2),0)</f>
        <v>0</v>
      </c>
      <c r="H29" s="34"/>
      <c r="I29" s="34"/>
      <c r="J29" s="34"/>
      <c r="K29" s="34"/>
      <c r="L29" s="34"/>
      <c r="M29" s="36"/>
      <c r="N29" s="66"/>
      <c r="O29" s="67"/>
    </row>
    <row r="30" spans="1:15" ht="15.75" thickBot="1" x14ac:dyDescent="0.3">
      <c r="A30" s="26"/>
      <c r="B30" s="103"/>
      <c r="C30" s="104"/>
      <c r="D30" s="26"/>
      <c r="E30" s="27"/>
      <c r="F30" s="25" t="s">
        <v>7</v>
      </c>
      <c r="G30" s="73"/>
      <c r="H30" s="26"/>
      <c r="I30" s="26"/>
      <c r="J30" s="26"/>
      <c r="K30" s="26"/>
      <c r="L30" s="26"/>
      <c r="M30" s="28"/>
      <c r="N30" s="66"/>
      <c r="O30" s="67"/>
    </row>
    <row r="31" spans="1:15" ht="15.75" thickBot="1" x14ac:dyDescent="0.3">
      <c r="A31" s="72"/>
      <c r="B31" s="105"/>
      <c r="C31" s="106"/>
      <c r="D31" s="29"/>
      <c r="E31" s="30"/>
      <c r="F31" s="25" t="s">
        <v>8</v>
      </c>
      <c r="G31" s="37" t="str">
        <f>IFERROR(VLOOKUP(A31,Sheet1!A$1:B$366,2,FALSE)," ")</f>
        <v xml:space="preserve"> </v>
      </c>
      <c r="H31" s="29"/>
      <c r="I31" s="29"/>
      <c r="J31" s="29"/>
      <c r="K31" s="29"/>
      <c r="L31" s="29"/>
      <c r="M31" s="50">
        <f>SUM(H31:L31)+G32+E31+D31</f>
        <v>0</v>
      </c>
      <c r="N31" s="97"/>
      <c r="O31" s="98"/>
    </row>
    <row r="32" spans="1:15" ht="15.75" thickBot="1" x14ac:dyDescent="0.3">
      <c r="A32" s="34"/>
      <c r="B32" s="107"/>
      <c r="C32" s="108"/>
      <c r="D32" s="34"/>
      <c r="E32" s="35"/>
      <c r="F32" s="31" t="s">
        <v>9</v>
      </c>
      <c r="G32" s="32">
        <f>IFERROR(ROUND(G30*G31,2),0)</f>
        <v>0</v>
      </c>
      <c r="H32" s="34"/>
      <c r="I32" s="34"/>
      <c r="J32" s="34"/>
      <c r="K32" s="34"/>
      <c r="L32" s="34"/>
      <c r="M32" s="36"/>
      <c r="N32" s="66"/>
      <c r="O32" s="67"/>
    </row>
    <row r="33" spans="1:15" ht="15.75" thickBot="1" x14ac:dyDescent="0.3">
      <c r="A33" s="26"/>
      <c r="B33" s="103"/>
      <c r="C33" s="104"/>
      <c r="D33" s="26"/>
      <c r="E33" s="27"/>
      <c r="F33" s="25" t="s">
        <v>7</v>
      </c>
      <c r="G33" s="73"/>
      <c r="H33" s="26"/>
      <c r="I33" s="26"/>
      <c r="J33" s="26"/>
      <c r="K33" s="26"/>
      <c r="L33" s="26"/>
      <c r="M33" s="28"/>
      <c r="N33" s="66"/>
      <c r="O33" s="67"/>
    </row>
    <row r="34" spans="1:15" ht="15.75" thickBot="1" x14ac:dyDescent="0.3">
      <c r="A34" s="72"/>
      <c r="B34" s="105"/>
      <c r="C34" s="106"/>
      <c r="D34" s="29"/>
      <c r="E34" s="30"/>
      <c r="F34" s="25" t="s">
        <v>8</v>
      </c>
      <c r="G34" s="37" t="str">
        <f>IFERROR(VLOOKUP(A34,Sheet1!A$1:B$366,2,FALSE)," ")</f>
        <v xml:space="preserve"> </v>
      </c>
      <c r="H34" s="29"/>
      <c r="I34" s="29"/>
      <c r="J34" s="29"/>
      <c r="K34" s="29"/>
      <c r="L34" s="29"/>
      <c r="M34" s="50">
        <f>SUM(H34:L34)+G35+E34+D34</f>
        <v>0</v>
      </c>
      <c r="N34" s="97"/>
      <c r="O34" s="98"/>
    </row>
    <row r="35" spans="1:15" ht="15.75" thickBot="1" x14ac:dyDescent="0.3">
      <c r="A35" s="34"/>
      <c r="B35" s="107"/>
      <c r="C35" s="108"/>
      <c r="D35" s="34"/>
      <c r="E35" s="35"/>
      <c r="F35" s="31" t="s">
        <v>9</v>
      </c>
      <c r="G35" s="32">
        <f>IFERROR(ROUND(G33*G34,2),0)</f>
        <v>0</v>
      </c>
      <c r="H35" s="34"/>
      <c r="I35" s="34"/>
      <c r="J35" s="34"/>
      <c r="K35" s="34"/>
      <c r="L35" s="34"/>
      <c r="M35" s="36"/>
      <c r="N35" s="66"/>
      <c r="O35" s="67"/>
    </row>
    <row r="36" spans="1:15" ht="16.149999999999999" customHeight="1" thickBot="1" x14ac:dyDescent="0.3">
      <c r="A36" s="38"/>
      <c r="B36" s="38"/>
      <c r="C36" s="39"/>
      <c r="D36" s="42">
        <f>SUM(D15:D35)</f>
        <v>0</v>
      </c>
      <c r="E36" s="42">
        <f>SUM(E15:E35)</f>
        <v>0</v>
      </c>
      <c r="F36" s="40"/>
      <c r="G36" s="41">
        <f>G17+G20+G23+G26+G29+G32+G35</f>
        <v>0</v>
      </c>
      <c r="H36" s="42">
        <f>SUM(H15:H35)</f>
        <v>0</v>
      </c>
      <c r="I36" s="42">
        <f t="shared" ref="I36:M36" si="0">SUM(I15:I35)</f>
        <v>0</v>
      </c>
      <c r="J36" s="42">
        <f t="shared" si="0"/>
        <v>0</v>
      </c>
      <c r="K36" s="42">
        <f t="shared" si="0"/>
        <v>0</v>
      </c>
      <c r="L36" s="42">
        <f t="shared" si="0"/>
        <v>0</v>
      </c>
      <c r="M36" s="42">
        <f t="shared" si="0"/>
        <v>0</v>
      </c>
      <c r="N36" s="68"/>
      <c r="O36" s="39"/>
    </row>
    <row r="37" spans="1:15" ht="6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3"/>
      <c r="O37" s="43"/>
    </row>
    <row r="38" spans="1:15" x14ac:dyDescent="0.25">
      <c r="A38" s="3" t="s">
        <v>68</v>
      </c>
      <c r="B38" s="44"/>
      <c r="C38" s="44"/>
      <c r="D38" s="44"/>
      <c r="E38" s="44"/>
      <c r="F38" s="44"/>
      <c r="G38" s="44"/>
      <c r="H38" s="45"/>
      <c r="I38" s="2" t="s">
        <v>10</v>
      </c>
      <c r="J38" s="2"/>
      <c r="K38" s="2"/>
      <c r="L38" s="114">
        <f>M36</f>
        <v>0</v>
      </c>
      <c r="M38" s="114"/>
      <c r="N38" s="2"/>
      <c r="O38" s="2"/>
    </row>
    <row r="39" spans="1:15" ht="12.75" customHeight="1" x14ac:dyDescent="0.25">
      <c r="A39" s="115"/>
      <c r="B39" s="115"/>
      <c r="C39" s="115"/>
      <c r="D39" s="115"/>
      <c r="E39" s="115"/>
      <c r="F39" s="115"/>
      <c r="G39" s="2"/>
      <c r="H39" s="2"/>
      <c r="I39" s="2"/>
      <c r="J39" s="2"/>
      <c r="K39" s="2"/>
      <c r="L39" s="46"/>
      <c r="M39" s="46"/>
      <c r="N39" s="2"/>
      <c r="O39" s="2"/>
    </row>
    <row r="40" spans="1:15" ht="13.5" customHeight="1" x14ac:dyDescent="0.25">
      <c r="A40" s="115"/>
      <c r="B40" s="115"/>
      <c r="C40" s="115"/>
      <c r="D40" s="115"/>
      <c r="E40" s="115"/>
      <c r="F40" s="115"/>
      <c r="G40" s="2"/>
      <c r="H40" s="2"/>
      <c r="I40" s="47" t="s">
        <v>56</v>
      </c>
      <c r="J40" s="46"/>
      <c r="K40" s="46"/>
      <c r="L40" s="116"/>
      <c r="M40" s="116"/>
      <c r="N40" s="2"/>
      <c r="O40" s="2"/>
    </row>
    <row r="41" spans="1:15" ht="12" customHeight="1" x14ac:dyDescent="0.25">
      <c r="A41" s="90"/>
      <c r="B41" s="90"/>
      <c r="C41" s="90"/>
      <c r="D41" s="90"/>
      <c r="E41" s="90"/>
      <c r="F41" s="90"/>
      <c r="G41" s="2"/>
      <c r="H41" s="2"/>
      <c r="I41" s="2"/>
      <c r="J41" s="2"/>
      <c r="K41" s="2"/>
      <c r="L41" s="46"/>
      <c r="M41" s="46"/>
      <c r="N41" s="2"/>
      <c r="O41" s="2"/>
    </row>
    <row r="42" spans="1:15" x14ac:dyDescent="0.25">
      <c r="A42" s="90"/>
      <c r="B42" s="90"/>
      <c r="C42" s="90"/>
      <c r="D42" s="90"/>
      <c r="E42" s="90"/>
      <c r="F42" s="90"/>
      <c r="G42" s="2"/>
      <c r="H42" s="2"/>
      <c r="I42" s="3" t="s">
        <v>11</v>
      </c>
      <c r="J42" s="2"/>
      <c r="K42" s="2"/>
      <c r="L42" s="2"/>
      <c r="M42" s="2"/>
      <c r="N42" s="112">
        <f>IF(L38&lt;=L40,L38,L40)</f>
        <v>0</v>
      </c>
      <c r="O42" s="112"/>
    </row>
    <row r="43" spans="1:15" x14ac:dyDescent="0.25">
      <c r="A43" s="90"/>
      <c r="B43" s="90"/>
      <c r="C43" s="90"/>
      <c r="D43" s="90"/>
      <c r="E43" s="90"/>
      <c r="F43" s="90"/>
      <c r="G43" s="2"/>
      <c r="H43" s="2"/>
      <c r="I43" s="2"/>
      <c r="J43" s="2"/>
      <c r="K43" s="2"/>
      <c r="L43" s="2"/>
      <c r="M43" s="2"/>
      <c r="N43" s="113"/>
      <c r="O43" s="113"/>
    </row>
    <row r="44" spans="1:15" x14ac:dyDescent="0.25">
      <c r="A44" s="90"/>
      <c r="B44" s="90"/>
      <c r="C44" s="90"/>
      <c r="D44" s="90"/>
      <c r="E44" s="90"/>
      <c r="F44" s="90"/>
      <c r="G44" s="2"/>
      <c r="H44" s="3"/>
      <c r="I44" s="2"/>
      <c r="J44" s="2"/>
      <c r="K44" s="2"/>
      <c r="L44" s="2"/>
      <c r="M44" s="2"/>
      <c r="N44" s="2"/>
      <c r="O44" s="2"/>
    </row>
    <row r="45" spans="1:15" x14ac:dyDescent="0.25">
      <c r="A45" s="3" t="s">
        <v>12</v>
      </c>
      <c r="B45" s="2"/>
      <c r="C45" s="2"/>
      <c r="D45" s="2"/>
      <c r="E45" s="2"/>
      <c r="F45" s="2"/>
      <c r="G45" s="2"/>
      <c r="H45" s="3"/>
      <c r="I45" s="2"/>
      <c r="J45" s="2"/>
      <c r="K45" s="2"/>
      <c r="L45" s="2"/>
      <c r="M45" s="2"/>
      <c r="N45" s="2"/>
      <c r="O45" s="2"/>
    </row>
    <row r="46" spans="1:15" x14ac:dyDescent="0.25">
      <c r="A46" s="3" t="s">
        <v>13</v>
      </c>
      <c r="B46" s="2"/>
      <c r="C46" s="2"/>
      <c r="D46" s="2"/>
      <c r="E46" s="2"/>
      <c r="F46" s="2"/>
      <c r="G46" s="2"/>
      <c r="H46" s="3"/>
      <c r="I46" s="2"/>
      <c r="J46" s="2"/>
      <c r="K46" s="2"/>
      <c r="L46" s="2"/>
      <c r="M46" s="2"/>
      <c r="N46" s="2"/>
      <c r="O46" s="2"/>
    </row>
    <row r="47" spans="1:15" x14ac:dyDescent="0.25">
      <c r="A47" s="3" t="s">
        <v>34</v>
      </c>
      <c r="B47" s="2"/>
      <c r="C47" s="2"/>
      <c r="D47" s="2"/>
      <c r="E47" s="2"/>
      <c r="F47" s="2"/>
      <c r="G47" s="2"/>
      <c r="H47" s="3"/>
      <c r="I47" s="2"/>
      <c r="J47" s="2"/>
      <c r="K47" s="2"/>
      <c r="L47" s="2"/>
      <c r="M47" s="2"/>
      <c r="N47" s="2"/>
      <c r="O47" s="2"/>
    </row>
    <row r="48" spans="1:15" x14ac:dyDescent="0.25">
      <c r="A48" s="3"/>
      <c r="B48" s="2"/>
      <c r="C48" s="2"/>
      <c r="D48" s="2"/>
      <c r="E48" s="2"/>
      <c r="F48" s="48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111"/>
      <c r="D49" s="111"/>
      <c r="E49" s="2"/>
      <c r="F49" s="2"/>
      <c r="G49" s="2"/>
      <c r="H49" s="2"/>
      <c r="I49" s="111"/>
      <c r="J49" s="111"/>
      <c r="K49" s="111"/>
      <c r="L49" s="2"/>
      <c r="M49" s="2"/>
      <c r="N49" s="2"/>
      <c r="O49" s="2"/>
    </row>
    <row r="50" spans="1:15" x14ac:dyDescent="0.25">
      <c r="A50" s="2" t="s">
        <v>14</v>
      </c>
      <c r="B50" s="2"/>
      <c r="C50" s="89"/>
      <c r="D50" s="89"/>
      <c r="E50" s="2"/>
      <c r="F50" s="2"/>
      <c r="G50" s="70">
        <v>-19</v>
      </c>
      <c r="H50" s="2" t="s">
        <v>15</v>
      </c>
      <c r="I50" s="89"/>
      <c r="J50" s="89"/>
      <c r="K50" s="89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110" t="s">
        <v>70</v>
      </c>
      <c r="J51" s="110"/>
      <c r="K51" s="110"/>
      <c r="L51" s="46"/>
      <c r="M51" s="46"/>
      <c r="N51" s="46"/>
      <c r="O51" s="2"/>
    </row>
    <row r="52" spans="1:15" x14ac:dyDescent="0.25">
      <c r="A52" s="2"/>
      <c r="B52" s="2"/>
      <c r="C52" s="111"/>
      <c r="D52" s="2"/>
      <c r="E52" s="2"/>
      <c r="F52" s="2"/>
      <c r="G52" s="2"/>
      <c r="H52" s="2"/>
      <c r="I52" s="111"/>
      <c r="J52" s="111"/>
      <c r="K52" s="46"/>
      <c r="L52" s="46"/>
      <c r="M52" s="46"/>
      <c r="N52" s="46"/>
      <c r="O52" s="2"/>
    </row>
    <row r="53" spans="1:15" x14ac:dyDescent="0.25">
      <c r="B53" s="59" t="s">
        <v>23</v>
      </c>
      <c r="C53" s="89"/>
      <c r="D53" s="2"/>
      <c r="E53" s="2"/>
      <c r="F53" s="2"/>
      <c r="G53" s="2"/>
      <c r="H53" s="59" t="s">
        <v>23</v>
      </c>
      <c r="I53" s="89"/>
      <c r="J53" s="89"/>
      <c r="K53" s="109" t="s">
        <v>67</v>
      </c>
      <c r="L53" s="109"/>
      <c r="M53" s="109"/>
      <c r="N53" s="109"/>
      <c r="O53" s="109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F55" s="49"/>
    </row>
    <row r="56" spans="1:15" x14ac:dyDescent="0.25">
      <c r="F56" s="49"/>
    </row>
  </sheetData>
  <sheetProtection algorithmName="SHA-512" hashValue="j8lW+zcm86d6Epmfj9i9hmqB2k5hpq4g4NsAZLcUtNz0WhCD/P9VygkTL3xnSAdmlgtv2dgKZv71MdLc1fFd9g==" saltValue="58KWNptcqE+QQUkYRRXZLw==" spinCount="100000" sheet="1" objects="1" scenarios="1"/>
  <mergeCells count="51">
    <mergeCell ref="K53:O53"/>
    <mergeCell ref="I51:K51"/>
    <mergeCell ref="B30:C32"/>
    <mergeCell ref="B33:C35"/>
    <mergeCell ref="C49:D50"/>
    <mergeCell ref="I49:K50"/>
    <mergeCell ref="C52:C53"/>
    <mergeCell ref="I52:J53"/>
    <mergeCell ref="N42:O42"/>
    <mergeCell ref="A43:F43"/>
    <mergeCell ref="N43:O43"/>
    <mergeCell ref="A44:F44"/>
    <mergeCell ref="L38:M38"/>
    <mergeCell ref="A39:F39"/>
    <mergeCell ref="A40:F40"/>
    <mergeCell ref="L40:M40"/>
    <mergeCell ref="N25:O25"/>
    <mergeCell ref="N28:O28"/>
    <mergeCell ref="N31:O31"/>
    <mergeCell ref="N34:O34"/>
    <mergeCell ref="F10:G10"/>
    <mergeCell ref="N14:O14"/>
    <mergeCell ref="N16:O16"/>
    <mergeCell ref="N19:O19"/>
    <mergeCell ref="N22:O22"/>
    <mergeCell ref="H8:M8"/>
    <mergeCell ref="A41:F41"/>
    <mergeCell ref="A42:F42"/>
    <mergeCell ref="B14:C14"/>
    <mergeCell ref="B13:C13"/>
    <mergeCell ref="B11:C11"/>
    <mergeCell ref="F11:G11"/>
    <mergeCell ref="B12:C12"/>
    <mergeCell ref="F12:G12"/>
    <mergeCell ref="B15:C17"/>
    <mergeCell ref="B18:C20"/>
    <mergeCell ref="B21:C23"/>
    <mergeCell ref="B24:C26"/>
    <mergeCell ref="B27:C29"/>
    <mergeCell ref="A8:B8"/>
    <mergeCell ref="B10:C10"/>
    <mergeCell ref="A5:B5"/>
    <mergeCell ref="C5:E5"/>
    <mergeCell ref="C8:F8"/>
    <mergeCell ref="B1:C1"/>
    <mergeCell ref="E1:I1"/>
    <mergeCell ref="H5:J5"/>
    <mergeCell ref="M4:N4"/>
    <mergeCell ref="A4:E4"/>
    <mergeCell ref="B2:C2"/>
    <mergeCell ref="E2:I2"/>
  </mergeCells>
  <hyperlinks>
    <hyperlink ref="K53" r:id="rId1" xr:uid="{B4A1FBE0-9475-487F-B1AA-E5C6DF021632}"/>
  </hyperlinks>
  <printOptions horizontalCentered="1"/>
  <pageMargins left="0.2" right="0.2" top="0.25" bottom="0.25" header="0.3" footer="0.3"/>
  <pageSetup scale="65" fitToHeight="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710E6B37-6A66-4146-BDE7-CF9E44C731A9}">
          <x14:formula1>
            <xm:f>Sheet1!$F$2:$F$3</xm:f>
          </x14:formula1>
          <xm:sqref>N16:O16 N19:O19 N22:O22 N25:O25 N28:O28 N31:O31 N34:O34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46751-2077-43B2-ABEF-017385AB6FA7}">
  <dimension ref="A1:F366"/>
  <sheetViews>
    <sheetView workbookViewId="0">
      <selection activeCell="C1" sqref="C1"/>
    </sheetView>
  </sheetViews>
  <sheetFormatPr defaultRowHeight="15" x14ac:dyDescent="0.25"/>
  <cols>
    <col min="1" max="1" width="10.7109375" bestFit="1" customWidth="1"/>
  </cols>
  <sheetData>
    <row r="1" spans="1:6" x14ac:dyDescent="0.25">
      <c r="A1" t="s">
        <v>23</v>
      </c>
      <c r="B1" t="s">
        <v>24</v>
      </c>
    </row>
    <row r="2" spans="1:6" x14ac:dyDescent="0.25">
      <c r="A2" s="54">
        <v>44562</v>
      </c>
      <c r="B2">
        <v>0.18</v>
      </c>
      <c r="F2" t="s">
        <v>36</v>
      </c>
    </row>
    <row r="3" spans="1:6" x14ac:dyDescent="0.25">
      <c r="A3" s="54">
        <v>44563</v>
      </c>
      <c r="B3">
        <v>0.18</v>
      </c>
      <c r="F3" t="s">
        <v>26</v>
      </c>
    </row>
    <row r="4" spans="1:6" x14ac:dyDescent="0.25">
      <c r="A4" s="54">
        <v>44564</v>
      </c>
      <c r="B4">
        <v>0.18</v>
      </c>
    </row>
    <row r="5" spans="1:6" x14ac:dyDescent="0.25">
      <c r="A5" s="54">
        <v>44565</v>
      </c>
      <c r="B5">
        <v>0.18</v>
      </c>
    </row>
    <row r="6" spans="1:6" x14ac:dyDescent="0.25">
      <c r="A6" s="54">
        <v>44566</v>
      </c>
      <c r="B6">
        <v>0.18</v>
      </c>
    </row>
    <row r="7" spans="1:6" x14ac:dyDescent="0.25">
      <c r="A7" s="54">
        <v>44567</v>
      </c>
      <c r="B7">
        <v>0.18</v>
      </c>
    </row>
    <row r="8" spans="1:6" x14ac:dyDescent="0.25">
      <c r="A8" s="54">
        <v>44568</v>
      </c>
      <c r="B8">
        <v>0.18</v>
      </c>
    </row>
    <row r="9" spans="1:6" x14ac:dyDescent="0.25">
      <c r="A9" s="54">
        <v>44569</v>
      </c>
      <c r="B9">
        <v>0.18</v>
      </c>
    </row>
    <row r="10" spans="1:6" x14ac:dyDescent="0.25">
      <c r="A10" s="54">
        <v>44570</v>
      </c>
      <c r="B10">
        <v>0.18</v>
      </c>
    </row>
    <row r="11" spans="1:6" x14ac:dyDescent="0.25">
      <c r="A11" s="54">
        <v>44571</v>
      </c>
      <c r="B11">
        <v>0.18</v>
      </c>
    </row>
    <row r="12" spans="1:6" x14ac:dyDescent="0.25">
      <c r="A12" s="54">
        <v>44572</v>
      </c>
      <c r="B12">
        <v>0.18</v>
      </c>
    </row>
    <row r="13" spans="1:6" x14ac:dyDescent="0.25">
      <c r="A13" s="54">
        <v>44573</v>
      </c>
      <c r="B13">
        <v>0.18</v>
      </c>
    </row>
    <row r="14" spans="1:6" x14ac:dyDescent="0.25">
      <c r="A14" s="54">
        <v>44574</v>
      </c>
      <c r="B14">
        <v>0.18</v>
      </c>
    </row>
    <row r="15" spans="1:6" x14ac:dyDescent="0.25">
      <c r="A15" s="54">
        <v>44575</v>
      </c>
      <c r="B15">
        <v>0.18</v>
      </c>
    </row>
    <row r="16" spans="1:6" x14ac:dyDescent="0.25">
      <c r="A16" s="54">
        <v>44576</v>
      </c>
      <c r="B16">
        <v>0.18</v>
      </c>
    </row>
    <row r="17" spans="1:2" x14ac:dyDescent="0.25">
      <c r="A17" s="54">
        <v>44577</v>
      </c>
      <c r="B17">
        <v>0.18</v>
      </c>
    </row>
    <row r="18" spans="1:2" x14ac:dyDescent="0.25">
      <c r="A18" s="54">
        <v>44578</v>
      </c>
      <c r="B18">
        <v>0.18</v>
      </c>
    </row>
    <row r="19" spans="1:2" x14ac:dyDescent="0.25">
      <c r="A19" s="54">
        <v>44579</v>
      </c>
      <c r="B19">
        <v>0.18</v>
      </c>
    </row>
    <row r="20" spans="1:2" x14ac:dyDescent="0.25">
      <c r="A20" s="54">
        <v>44580</v>
      </c>
      <c r="B20">
        <v>0.18</v>
      </c>
    </row>
    <row r="21" spans="1:2" x14ac:dyDescent="0.25">
      <c r="A21" s="54">
        <v>44581</v>
      </c>
      <c r="B21">
        <v>0.18</v>
      </c>
    </row>
    <row r="22" spans="1:2" x14ac:dyDescent="0.25">
      <c r="A22" s="54">
        <v>44582</v>
      </c>
      <c r="B22">
        <v>0.18</v>
      </c>
    </row>
    <row r="23" spans="1:2" x14ac:dyDescent="0.25">
      <c r="A23" s="54">
        <v>44583</v>
      </c>
      <c r="B23">
        <v>0.18</v>
      </c>
    </row>
    <row r="24" spans="1:2" x14ac:dyDescent="0.25">
      <c r="A24" s="54">
        <v>44584</v>
      </c>
      <c r="B24">
        <v>0.18</v>
      </c>
    </row>
    <row r="25" spans="1:2" x14ac:dyDescent="0.25">
      <c r="A25" s="54">
        <v>44585</v>
      </c>
      <c r="B25">
        <v>0.18</v>
      </c>
    </row>
    <row r="26" spans="1:2" x14ac:dyDescent="0.25">
      <c r="A26" s="54">
        <v>44586</v>
      </c>
      <c r="B26">
        <v>0.18</v>
      </c>
    </row>
    <row r="27" spans="1:2" x14ac:dyDescent="0.25">
      <c r="A27" s="54">
        <v>44587</v>
      </c>
      <c r="B27">
        <v>0.18</v>
      </c>
    </row>
    <row r="28" spans="1:2" x14ac:dyDescent="0.25">
      <c r="A28" s="54">
        <v>44588</v>
      </c>
      <c r="B28">
        <v>0.18</v>
      </c>
    </row>
    <row r="29" spans="1:2" x14ac:dyDescent="0.25">
      <c r="A29" s="54">
        <v>44589</v>
      </c>
      <c r="B29">
        <v>0.18</v>
      </c>
    </row>
    <row r="30" spans="1:2" x14ac:dyDescent="0.25">
      <c r="A30" s="54">
        <v>44590</v>
      </c>
      <c r="B30">
        <v>0.18</v>
      </c>
    </row>
    <row r="31" spans="1:2" x14ac:dyDescent="0.25">
      <c r="A31" s="54">
        <v>44591</v>
      </c>
      <c r="B31">
        <v>0.18</v>
      </c>
    </row>
    <row r="32" spans="1:2" x14ac:dyDescent="0.25">
      <c r="A32" s="54">
        <v>44592</v>
      </c>
      <c r="B32">
        <v>0.18</v>
      </c>
    </row>
    <row r="33" spans="1:2" x14ac:dyDescent="0.25">
      <c r="A33" s="54">
        <v>44593</v>
      </c>
      <c r="B33">
        <v>0.18</v>
      </c>
    </row>
    <row r="34" spans="1:2" x14ac:dyDescent="0.25">
      <c r="A34" s="54">
        <v>44594</v>
      </c>
      <c r="B34">
        <v>0.18</v>
      </c>
    </row>
    <row r="35" spans="1:2" x14ac:dyDescent="0.25">
      <c r="A35" s="54">
        <v>44595</v>
      </c>
      <c r="B35">
        <v>0.18</v>
      </c>
    </row>
    <row r="36" spans="1:2" x14ac:dyDescent="0.25">
      <c r="A36" s="54">
        <v>44596</v>
      </c>
      <c r="B36">
        <v>0.18</v>
      </c>
    </row>
    <row r="37" spans="1:2" x14ac:dyDescent="0.25">
      <c r="A37" s="54">
        <v>44597</v>
      </c>
      <c r="B37">
        <v>0.18</v>
      </c>
    </row>
    <row r="38" spans="1:2" x14ac:dyDescent="0.25">
      <c r="A38" s="54">
        <v>44598</v>
      </c>
      <c r="B38">
        <v>0.18</v>
      </c>
    </row>
    <row r="39" spans="1:2" x14ac:dyDescent="0.25">
      <c r="A39" s="54">
        <v>44599</v>
      </c>
      <c r="B39">
        <v>0.18</v>
      </c>
    </row>
    <row r="40" spans="1:2" x14ac:dyDescent="0.25">
      <c r="A40" s="54">
        <v>44600</v>
      </c>
      <c r="B40">
        <v>0.18</v>
      </c>
    </row>
    <row r="41" spans="1:2" x14ac:dyDescent="0.25">
      <c r="A41" s="54">
        <v>44601</v>
      </c>
      <c r="B41">
        <v>0.18</v>
      </c>
    </row>
    <row r="42" spans="1:2" x14ac:dyDescent="0.25">
      <c r="A42" s="54">
        <v>44602</v>
      </c>
      <c r="B42">
        <v>0.18</v>
      </c>
    </row>
    <row r="43" spans="1:2" x14ac:dyDescent="0.25">
      <c r="A43" s="54">
        <v>44603</v>
      </c>
      <c r="B43">
        <v>0.18</v>
      </c>
    </row>
    <row r="44" spans="1:2" x14ac:dyDescent="0.25">
      <c r="A44" s="54">
        <v>44604</v>
      </c>
      <c r="B44">
        <v>0.18</v>
      </c>
    </row>
    <row r="45" spans="1:2" x14ac:dyDescent="0.25">
      <c r="A45" s="54">
        <v>44605</v>
      </c>
      <c r="B45">
        <v>0.18</v>
      </c>
    </row>
    <row r="46" spans="1:2" x14ac:dyDescent="0.25">
      <c r="A46" s="54">
        <v>44606</v>
      </c>
      <c r="B46">
        <v>0.18</v>
      </c>
    </row>
    <row r="47" spans="1:2" x14ac:dyDescent="0.25">
      <c r="A47" s="54">
        <v>44607</v>
      </c>
      <c r="B47">
        <v>0.18</v>
      </c>
    </row>
    <row r="48" spans="1:2" x14ac:dyDescent="0.25">
      <c r="A48" s="54">
        <v>44608</v>
      </c>
      <c r="B48">
        <v>0.18</v>
      </c>
    </row>
    <row r="49" spans="1:2" x14ac:dyDescent="0.25">
      <c r="A49" s="54">
        <v>44609</v>
      </c>
      <c r="B49">
        <v>0.18</v>
      </c>
    </row>
    <row r="50" spans="1:2" x14ac:dyDescent="0.25">
      <c r="A50" s="54">
        <v>44610</v>
      </c>
      <c r="B50">
        <v>0.18</v>
      </c>
    </row>
    <row r="51" spans="1:2" x14ac:dyDescent="0.25">
      <c r="A51" s="54">
        <v>44611</v>
      </c>
      <c r="B51">
        <v>0.18</v>
      </c>
    </row>
    <row r="52" spans="1:2" x14ac:dyDescent="0.25">
      <c r="A52" s="54">
        <v>44612</v>
      </c>
      <c r="B52">
        <v>0.18</v>
      </c>
    </row>
    <row r="53" spans="1:2" x14ac:dyDescent="0.25">
      <c r="A53" s="54">
        <v>44613</v>
      </c>
      <c r="B53">
        <v>0.18</v>
      </c>
    </row>
    <row r="54" spans="1:2" x14ac:dyDescent="0.25">
      <c r="A54" s="54">
        <v>44614</v>
      </c>
      <c r="B54">
        <v>0.18</v>
      </c>
    </row>
    <row r="55" spans="1:2" x14ac:dyDescent="0.25">
      <c r="A55" s="54">
        <v>44615</v>
      </c>
      <c r="B55">
        <v>0.18</v>
      </c>
    </row>
    <row r="56" spans="1:2" x14ac:dyDescent="0.25">
      <c r="A56" s="54">
        <v>44616</v>
      </c>
      <c r="B56">
        <v>0.18</v>
      </c>
    </row>
    <row r="57" spans="1:2" x14ac:dyDescent="0.25">
      <c r="A57" s="54">
        <v>44617</v>
      </c>
      <c r="B57">
        <v>0.18</v>
      </c>
    </row>
    <row r="58" spans="1:2" x14ac:dyDescent="0.25">
      <c r="A58" s="54">
        <v>44618</v>
      </c>
      <c r="B58">
        <v>0.18</v>
      </c>
    </row>
    <row r="59" spans="1:2" x14ac:dyDescent="0.25">
      <c r="A59" s="54">
        <v>44619</v>
      </c>
      <c r="B59">
        <v>0.18</v>
      </c>
    </row>
    <row r="60" spans="1:2" x14ac:dyDescent="0.25">
      <c r="A60" s="54">
        <v>44620</v>
      </c>
      <c r="B60">
        <v>0.18</v>
      </c>
    </row>
    <row r="61" spans="1:2" x14ac:dyDescent="0.25">
      <c r="A61" s="54">
        <v>44621</v>
      </c>
      <c r="B61">
        <v>0.18</v>
      </c>
    </row>
    <row r="62" spans="1:2" x14ac:dyDescent="0.25">
      <c r="A62" s="54">
        <v>44622</v>
      </c>
      <c r="B62">
        <v>0.18</v>
      </c>
    </row>
    <row r="63" spans="1:2" x14ac:dyDescent="0.25">
      <c r="A63" s="54">
        <v>44623</v>
      </c>
      <c r="B63">
        <v>0.18</v>
      </c>
    </row>
    <row r="64" spans="1:2" x14ac:dyDescent="0.25">
      <c r="A64" s="54">
        <v>44624</v>
      </c>
      <c r="B64">
        <v>0.18</v>
      </c>
    </row>
    <row r="65" spans="1:2" x14ac:dyDescent="0.25">
      <c r="A65" s="54">
        <v>44625</v>
      </c>
      <c r="B65">
        <v>0.18</v>
      </c>
    </row>
    <row r="66" spans="1:2" x14ac:dyDescent="0.25">
      <c r="A66" s="54">
        <v>44626</v>
      </c>
      <c r="B66">
        <v>0.18</v>
      </c>
    </row>
    <row r="67" spans="1:2" x14ac:dyDescent="0.25">
      <c r="A67" s="54">
        <v>44627</v>
      </c>
      <c r="B67">
        <v>0.18</v>
      </c>
    </row>
    <row r="68" spans="1:2" x14ac:dyDescent="0.25">
      <c r="A68" s="54">
        <v>44628</v>
      </c>
      <c r="B68">
        <v>0.18</v>
      </c>
    </row>
    <row r="69" spans="1:2" x14ac:dyDescent="0.25">
      <c r="A69" s="54">
        <v>44629</v>
      </c>
      <c r="B69">
        <v>0.18</v>
      </c>
    </row>
    <row r="70" spans="1:2" x14ac:dyDescent="0.25">
      <c r="A70" s="54">
        <v>44630</v>
      </c>
      <c r="B70">
        <v>0.18</v>
      </c>
    </row>
    <row r="71" spans="1:2" x14ac:dyDescent="0.25">
      <c r="A71" s="54">
        <v>44631</v>
      </c>
      <c r="B71">
        <v>0.18</v>
      </c>
    </row>
    <row r="72" spans="1:2" x14ac:dyDescent="0.25">
      <c r="A72" s="54">
        <v>44632</v>
      </c>
      <c r="B72">
        <v>0.18</v>
      </c>
    </row>
    <row r="73" spans="1:2" x14ac:dyDescent="0.25">
      <c r="A73" s="54">
        <v>44633</v>
      </c>
      <c r="B73">
        <v>0.18</v>
      </c>
    </row>
    <row r="74" spans="1:2" x14ac:dyDescent="0.25">
      <c r="A74" s="54">
        <v>44634</v>
      </c>
      <c r="B74">
        <v>0.18</v>
      </c>
    </row>
    <row r="75" spans="1:2" x14ac:dyDescent="0.25">
      <c r="A75" s="54">
        <v>44635</v>
      </c>
      <c r="B75">
        <v>0.18</v>
      </c>
    </row>
    <row r="76" spans="1:2" x14ac:dyDescent="0.25">
      <c r="A76" s="54">
        <v>44636</v>
      </c>
      <c r="B76">
        <v>0.18</v>
      </c>
    </row>
    <row r="77" spans="1:2" x14ac:dyDescent="0.25">
      <c r="A77" s="54">
        <v>44637</v>
      </c>
      <c r="B77">
        <v>0.18</v>
      </c>
    </row>
    <row r="78" spans="1:2" x14ac:dyDescent="0.25">
      <c r="A78" s="54">
        <v>44638</v>
      </c>
      <c r="B78">
        <v>0.18</v>
      </c>
    </row>
    <row r="79" spans="1:2" x14ac:dyDescent="0.25">
      <c r="A79" s="54">
        <v>44639</v>
      </c>
      <c r="B79">
        <v>0.18</v>
      </c>
    </row>
    <row r="80" spans="1:2" x14ac:dyDescent="0.25">
      <c r="A80" s="54">
        <v>44640</v>
      </c>
      <c r="B80">
        <v>0.18</v>
      </c>
    </row>
    <row r="81" spans="1:2" x14ac:dyDescent="0.25">
      <c r="A81" s="54">
        <v>44641</v>
      </c>
      <c r="B81">
        <v>0.18</v>
      </c>
    </row>
    <row r="82" spans="1:2" x14ac:dyDescent="0.25">
      <c r="A82" s="54">
        <v>44642</v>
      </c>
      <c r="B82">
        <v>0.18</v>
      </c>
    </row>
    <row r="83" spans="1:2" x14ac:dyDescent="0.25">
      <c r="A83" s="54">
        <v>44643</v>
      </c>
      <c r="B83">
        <v>0.18</v>
      </c>
    </row>
    <row r="84" spans="1:2" x14ac:dyDescent="0.25">
      <c r="A84" s="54">
        <v>44644</v>
      </c>
      <c r="B84">
        <v>0.18</v>
      </c>
    </row>
    <row r="85" spans="1:2" x14ac:dyDescent="0.25">
      <c r="A85" s="54">
        <v>44645</v>
      </c>
      <c r="B85">
        <v>0.18</v>
      </c>
    </row>
    <row r="86" spans="1:2" x14ac:dyDescent="0.25">
      <c r="A86" s="54">
        <v>44646</v>
      </c>
      <c r="B86">
        <v>0.18</v>
      </c>
    </row>
    <row r="87" spans="1:2" x14ac:dyDescent="0.25">
      <c r="A87" s="54">
        <v>44647</v>
      </c>
      <c r="B87">
        <v>0.18</v>
      </c>
    </row>
    <row r="88" spans="1:2" x14ac:dyDescent="0.25">
      <c r="A88" s="54">
        <v>44648</v>
      </c>
      <c r="B88">
        <v>0.18</v>
      </c>
    </row>
    <row r="89" spans="1:2" x14ac:dyDescent="0.25">
      <c r="A89" s="54">
        <v>44649</v>
      </c>
      <c r="B89">
        <v>0.18</v>
      </c>
    </row>
    <row r="90" spans="1:2" x14ac:dyDescent="0.25">
      <c r="A90" s="54">
        <v>44650</v>
      </c>
      <c r="B90">
        <v>0.18</v>
      </c>
    </row>
    <row r="91" spans="1:2" x14ac:dyDescent="0.25">
      <c r="A91" s="54">
        <v>44651</v>
      </c>
      <c r="B91">
        <v>0.18</v>
      </c>
    </row>
    <row r="92" spans="1:2" x14ac:dyDescent="0.25">
      <c r="A92" s="54">
        <v>44652</v>
      </c>
      <c r="B92">
        <v>0.18</v>
      </c>
    </row>
    <row r="93" spans="1:2" x14ac:dyDescent="0.25">
      <c r="A93" s="54">
        <v>44653</v>
      </c>
      <c r="B93">
        <v>0.18</v>
      </c>
    </row>
    <row r="94" spans="1:2" x14ac:dyDescent="0.25">
      <c r="A94" s="54">
        <v>44654</v>
      </c>
      <c r="B94">
        <v>0.18</v>
      </c>
    </row>
    <row r="95" spans="1:2" x14ac:dyDescent="0.25">
      <c r="A95" s="54">
        <v>44655</v>
      </c>
      <c r="B95">
        <v>0.18</v>
      </c>
    </row>
    <row r="96" spans="1:2" x14ac:dyDescent="0.25">
      <c r="A96" s="54">
        <v>44656</v>
      </c>
      <c r="B96">
        <v>0.18</v>
      </c>
    </row>
    <row r="97" spans="1:2" x14ac:dyDescent="0.25">
      <c r="A97" s="54">
        <v>44657</v>
      </c>
      <c r="B97">
        <v>0.18</v>
      </c>
    </row>
    <row r="98" spans="1:2" x14ac:dyDescent="0.25">
      <c r="A98" s="54">
        <v>44658</v>
      </c>
      <c r="B98">
        <v>0.18</v>
      </c>
    </row>
    <row r="99" spans="1:2" x14ac:dyDescent="0.25">
      <c r="A99" s="54">
        <v>44659</v>
      </c>
      <c r="B99">
        <v>0.18</v>
      </c>
    </row>
    <row r="100" spans="1:2" x14ac:dyDescent="0.25">
      <c r="A100" s="54">
        <v>44660</v>
      </c>
      <c r="B100">
        <v>0.18</v>
      </c>
    </row>
    <row r="101" spans="1:2" x14ac:dyDescent="0.25">
      <c r="A101" s="54">
        <v>44661</v>
      </c>
      <c r="B101">
        <v>0.18</v>
      </c>
    </row>
    <row r="102" spans="1:2" x14ac:dyDescent="0.25">
      <c r="A102" s="54">
        <v>44662</v>
      </c>
      <c r="B102">
        <v>0.18</v>
      </c>
    </row>
    <row r="103" spans="1:2" x14ac:dyDescent="0.25">
      <c r="A103" s="54">
        <v>44663</v>
      </c>
      <c r="B103">
        <v>0.18</v>
      </c>
    </row>
    <row r="104" spans="1:2" x14ac:dyDescent="0.25">
      <c r="A104" s="54">
        <v>44664</v>
      </c>
      <c r="B104">
        <v>0.18</v>
      </c>
    </row>
    <row r="105" spans="1:2" x14ac:dyDescent="0.25">
      <c r="A105" s="54">
        <v>44665</v>
      </c>
      <c r="B105">
        <v>0.18</v>
      </c>
    </row>
    <row r="106" spans="1:2" x14ac:dyDescent="0.25">
      <c r="A106" s="54">
        <v>44666</v>
      </c>
      <c r="B106">
        <v>0.18</v>
      </c>
    </row>
    <row r="107" spans="1:2" x14ac:dyDescent="0.25">
      <c r="A107" s="54">
        <v>44667</v>
      </c>
      <c r="B107">
        <v>0.18</v>
      </c>
    </row>
    <row r="108" spans="1:2" x14ac:dyDescent="0.25">
      <c r="A108" s="54">
        <v>44668</v>
      </c>
      <c r="B108">
        <v>0.18</v>
      </c>
    </row>
    <row r="109" spans="1:2" x14ac:dyDescent="0.25">
      <c r="A109" s="54">
        <v>44669</v>
      </c>
      <c r="B109">
        <v>0.18</v>
      </c>
    </row>
    <row r="110" spans="1:2" x14ac:dyDescent="0.25">
      <c r="A110" s="54">
        <v>44670</v>
      </c>
      <c r="B110">
        <v>0.18</v>
      </c>
    </row>
    <row r="111" spans="1:2" x14ac:dyDescent="0.25">
      <c r="A111" s="54">
        <v>44671</v>
      </c>
      <c r="B111">
        <v>0.18</v>
      </c>
    </row>
    <row r="112" spans="1:2" x14ac:dyDescent="0.25">
      <c r="A112" s="54">
        <v>44672</v>
      </c>
      <c r="B112">
        <v>0.18</v>
      </c>
    </row>
    <row r="113" spans="1:2" x14ac:dyDescent="0.25">
      <c r="A113" s="54">
        <v>44673</v>
      </c>
      <c r="B113">
        <v>0.18</v>
      </c>
    </row>
    <row r="114" spans="1:2" x14ac:dyDescent="0.25">
      <c r="A114" s="54">
        <v>44674</v>
      </c>
      <c r="B114">
        <v>0.18</v>
      </c>
    </row>
    <row r="115" spans="1:2" x14ac:dyDescent="0.25">
      <c r="A115" s="54">
        <v>44675</v>
      </c>
      <c r="B115">
        <v>0.18</v>
      </c>
    </row>
    <row r="116" spans="1:2" x14ac:dyDescent="0.25">
      <c r="A116" s="54">
        <v>44676</v>
      </c>
      <c r="B116">
        <v>0.18</v>
      </c>
    </row>
    <row r="117" spans="1:2" x14ac:dyDescent="0.25">
      <c r="A117" s="54">
        <v>44677</v>
      </c>
      <c r="B117">
        <v>0.18</v>
      </c>
    </row>
    <row r="118" spans="1:2" x14ac:dyDescent="0.25">
      <c r="A118" s="54">
        <v>44678</v>
      </c>
      <c r="B118">
        <v>0.18</v>
      </c>
    </row>
    <row r="119" spans="1:2" x14ac:dyDescent="0.25">
      <c r="A119" s="54">
        <v>44679</v>
      </c>
      <c r="B119">
        <v>0.18</v>
      </c>
    </row>
    <row r="120" spans="1:2" x14ac:dyDescent="0.25">
      <c r="A120" s="54">
        <v>44680</v>
      </c>
      <c r="B120">
        <v>0.18</v>
      </c>
    </row>
    <row r="121" spans="1:2" x14ac:dyDescent="0.25">
      <c r="A121" s="54">
        <v>44681</v>
      </c>
      <c r="B121">
        <v>0.18</v>
      </c>
    </row>
    <row r="122" spans="1:2" x14ac:dyDescent="0.25">
      <c r="A122" s="54">
        <v>44682</v>
      </c>
      <c r="B122">
        <v>0.18</v>
      </c>
    </row>
    <row r="123" spans="1:2" x14ac:dyDescent="0.25">
      <c r="A123" s="54">
        <v>44683</v>
      </c>
      <c r="B123">
        <v>0.18</v>
      </c>
    </row>
    <row r="124" spans="1:2" x14ac:dyDescent="0.25">
      <c r="A124" s="54">
        <v>44684</v>
      </c>
      <c r="B124">
        <v>0.18</v>
      </c>
    </row>
    <row r="125" spans="1:2" x14ac:dyDescent="0.25">
      <c r="A125" s="54">
        <v>44685</v>
      </c>
      <c r="B125">
        <v>0.18</v>
      </c>
    </row>
    <row r="126" spans="1:2" x14ac:dyDescent="0.25">
      <c r="A126" s="54">
        <v>44686</v>
      </c>
      <c r="B126">
        <v>0.18</v>
      </c>
    </row>
    <row r="127" spans="1:2" x14ac:dyDescent="0.25">
      <c r="A127" s="54">
        <v>44687</v>
      </c>
      <c r="B127">
        <v>0.18</v>
      </c>
    </row>
    <row r="128" spans="1:2" x14ac:dyDescent="0.25">
      <c r="A128" s="54">
        <v>44688</v>
      </c>
      <c r="B128">
        <v>0.18</v>
      </c>
    </row>
    <row r="129" spans="1:2" x14ac:dyDescent="0.25">
      <c r="A129" s="54">
        <v>44689</v>
      </c>
      <c r="B129">
        <v>0.18</v>
      </c>
    </row>
    <row r="130" spans="1:2" x14ac:dyDescent="0.25">
      <c r="A130" s="54">
        <v>44690</v>
      </c>
      <c r="B130">
        <v>0.18</v>
      </c>
    </row>
    <row r="131" spans="1:2" x14ac:dyDescent="0.25">
      <c r="A131" s="54">
        <v>44691</v>
      </c>
      <c r="B131">
        <v>0.18</v>
      </c>
    </row>
    <row r="132" spans="1:2" x14ac:dyDescent="0.25">
      <c r="A132" s="54">
        <v>44692</v>
      </c>
      <c r="B132">
        <v>0.18</v>
      </c>
    </row>
    <row r="133" spans="1:2" x14ac:dyDescent="0.25">
      <c r="A133" s="54">
        <v>44693</v>
      </c>
      <c r="B133">
        <v>0.18</v>
      </c>
    </row>
    <row r="134" spans="1:2" x14ac:dyDescent="0.25">
      <c r="A134" s="54">
        <v>44694</v>
      </c>
      <c r="B134">
        <v>0.18</v>
      </c>
    </row>
    <row r="135" spans="1:2" x14ac:dyDescent="0.25">
      <c r="A135" s="54">
        <v>44695</v>
      </c>
      <c r="B135">
        <v>0.18</v>
      </c>
    </row>
    <row r="136" spans="1:2" x14ac:dyDescent="0.25">
      <c r="A136" s="54">
        <v>44696</v>
      </c>
      <c r="B136">
        <v>0.18</v>
      </c>
    </row>
    <row r="137" spans="1:2" x14ac:dyDescent="0.25">
      <c r="A137" s="54">
        <v>44697</v>
      </c>
      <c r="B137">
        <v>0.18</v>
      </c>
    </row>
    <row r="138" spans="1:2" x14ac:dyDescent="0.25">
      <c r="A138" s="54">
        <v>44698</v>
      </c>
      <c r="B138">
        <v>0.18</v>
      </c>
    </row>
    <row r="139" spans="1:2" x14ac:dyDescent="0.25">
      <c r="A139" s="54">
        <v>44699</v>
      </c>
      <c r="B139">
        <v>0.18</v>
      </c>
    </row>
    <row r="140" spans="1:2" x14ac:dyDescent="0.25">
      <c r="A140" s="54">
        <v>44700</v>
      </c>
      <c r="B140">
        <v>0.18</v>
      </c>
    </row>
    <row r="141" spans="1:2" x14ac:dyDescent="0.25">
      <c r="A141" s="54">
        <v>44701</v>
      </c>
      <c r="B141">
        <v>0.18</v>
      </c>
    </row>
    <row r="142" spans="1:2" x14ac:dyDescent="0.25">
      <c r="A142" s="54">
        <v>44702</v>
      </c>
      <c r="B142">
        <v>0.18</v>
      </c>
    </row>
    <row r="143" spans="1:2" x14ac:dyDescent="0.25">
      <c r="A143" s="54">
        <v>44703</v>
      </c>
      <c r="B143">
        <v>0.18</v>
      </c>
    </row>
    <row r="144" spans="1:2" x14ac:dyDescent="0.25">
      <c r="A144" s="54">
        <v>44704</v>
      </c>
      <c r="B144">
        <v>0.18</v>
      </c>
    </row>
    <row r="145" spans="1:2" x14ac:dyDescent="0.25">
      <c r="A145" s="54">
        <v>44705</v>
      </c>
      <c r="B145">
        <v>0.18</v>
      </c>
    </row>
    <row r="146" spans="1:2" x14ac:dyDescent="0.25">
      <c r="A146" s="54">
        <v>44706</v>
      </c>
      <c r="B146">
        <v>0.18</v>
      </c>
    </row>
    <row r="147" spans="1:2" x14ac:dyDescent="0.25">
      <c r="A147" s="54">
        <v>44707</v>
      </c>
      <c r="B147">
        <v>0.18</v>
      </c>
    </row>
    <row r="148" spans="1:2" x14ac:dyDescent="0.25">
      <c r="A148" s="54">
        <v>44708</v>
      </c>
      <c r="B148">
        <v>0.18</v>
      </c>
    </row>
    <row r="149" spans="1:2" x14ac:dyDescent="0.25">
      <c r="A149" s="54">
        <v>44709</v>
      </c>
      <c r="B149">
        <v>0.18</v>
      </c>
    </row>
    <row r="150" spans="1:2" x14ac:dyDescent="0.25">
      <c r="A150" s="54">
        <v>44710</v>
      </c>
      <c r="B150">
        <v>0.18</v>
      </c>
    </row>
    <row r="151" spans="1:2" x14ac:dyDescent="0.25">
      <c r="A151" s="54">
        <v>44711</v>
      </c>
      <c r="B151">
        <v>0.18</v>
      </c>
    </row>
    <row r="152" spans="1:2" x14ac:dyDescent="0.25">
      <c r="A152" s="54">
        <v>44712</v>
      </c>
      <c r="B152">
        <v>0.18</v>
      </c>
    </row>
    <row r="153" spans="1:2" x14ac:dyDescent="0.25">
      <c r="A153" s="54">
        <v>44713</v>
      </c>
      <c r="B153">
        <v>0.18</v>
      </c>
    </row>
    <row r="154" spans="1:2" x14ac:dyDescent="0.25">
      <c r="A154" s="54">
        <v>44714</v>
      </c>
      <c r="B154">
        <v>0.18</v>
      </c>
    </row>
    <row r="155" spans="1:2" x14ac:dyDescent="0.25">
      <c r="A155" s="54">
        <v>44715</v>
      </c>
      <c r="B155">
        <v>0.18</v>
      </c>
    </row>
    <row r="156" spans="1:2" x14ac:dyDescent="0.25">
      <c r="A156" s="54">
        <v>44716</v>
      </c>
      <c r="B156">
        <v>0.18</v>
      </c>
    </row>
    <row r="157" spans="1:2" x14ac:dyDescent="0.25">
      <c r="A157" s="54">
        <v>44717</v>
      </c>
      <c r="B157">
        <v>0.18</v>
      </c>
    </row>
    <row r="158" spans="1:2" x14ac:dyDescent="0.25">
      <c r="A158" s="54">
        <v>44718</v>
      </c>
      <c r="B158">
        <v>0.18</v>
      </c>
    </row>
    <row r="159" spans="1:2" x14ac:dyDescent="0.25">
      <c r="A159" s="54">
        <v>44719</v>
      </c>
      <c r="B159">
        <v>0.18</v>
      </c>
    </row>
    <row r="160" spans="1:2" x14ac:dyDescent="0.25">
      <c r="A160" s="54">
        <v>44720</v>
      </c>
      <c r="B160">
        <v>0.18</v>
      </c>
    </row>
    <row r="161" spans="1:2" x14ac:dyDescent="0.25">
      <c r="A161" s="54">
        <v>44721</v>
      </c>
      <c r="B161">
        <v>0.18</v>
      </c>
    </row>
    <row r="162" spans="1:2" x14ac:dyDescent="0.25">
      <c r="A162" s="54">
        <v>44722</v>
      </c>
      <c r="B162">
        <v>0.18</v>
      </c>
    </row>
    <row r="163" spans="1:2" x14ac:dyDescent="0.25">
      <c r="A163" s="54">
        <v>44723</v>
      </c>
      <c r="B163">
        <v>0.18</v>
      </c>
    </row>
    <row r="164" spans="1:2" x14ac:dyDescent="0.25">
      <c r="A164" s="54">
        <v>44724</v>
      </c>
      <c r="B164">
        <v>0.18</v>
      </c>
    </row>
    <row r="165" spans="1:2" x14ac:dyDescent="0.25">
      <c r="A165" s="54">
        <v>44725</v>
      </c>
      <c r="B165">
        <v>0.18</v>
      </c>
    </row>
    <row r="166" spans="1:2" x14ac:dyDescent="0.25">
      <c r="A166" s="54">
        <v>44726</v>
      </c>
      <c r="B166">
        <v>0.18</v>
      </c>
    </row>
    <row r="167" spans="1:2" x14ac:dyDescent="0.25">
      <c r="A167" s="54">
        <v>44727</v>
      </c>
      <c r="B167">
        <v>0.18</v>
      </c>
    </row>
    <row r="168" spans="1:2" x14ac:dyDescent="0.25">
      <c r="A168" s="54">
        <v>44728</v>
      </c>
      <c r="B168">
        <v>0.18</v>
      </c>
    </row>
    <row r="169" spans="1:2" x14ac:dyDescent="0.25">
      <c r="A169" s="54">
        <v>44729</v>
      </c>
      <c r="B169">
        <v>0.18</v>
      </c>
    </row>
    <row r="170" spans="1:2" x14ac:dyDescent="0.25">
      <c r="A170" s="54">
        <v>44730</v>
      </c>
      <c r="B170">
        <v>0.18</v>
      </c>
    </row>
    <row r="171" spans="1:2" x14ac:dyDescent="0.25">
      <c r="A171" s="54">
        <v>44731</v>
      </c>
      <c r="B171">
        <v>0.18</v>
      </c>
    </row>
    <row r="172" spans="1:2" x14ac:dyDescent="0.25">
      <c r="A172" s="54">
        <v>44732</v>
      </c>
      <c r="B172">
        <v>0.18</v>
      </c>
    </row>
    <row r="173" spans="1:2" x14ac:dyDescent="0.25">
      <c r="A173" s="54">
        <v>44733</v>
      </c>
      <c r="B173">
        <v>0.18</v>
      </c>
    </row>
    <row r="174" spans="1:2" x14ac:dyDescent="0.25">
      <c r="A174" s="54">
        <v>44734</v>
      </c>
      <c r="B174">
        <v>0.18</v>
      </c>
    </row>
    <row r="175" spans="1:2" x14ac:dyDescent="0.25">
      <c r="A175" s="54">
        <v>44735</v>
      </c>
      <c r="B175">
        <v>0.18</v>
      </c>
    </row>
    <row r="176" spans="1:2" x14ac:dyDescent="0.25">
      <c r="A176" s="54">
        <v>44736</v>
      </c>
      <c r="B176">
        <v>0.18</v>
      </c>
    </row>
    <row r="177" spans="1:2" x14ac:dyDescent="0.25">
      <c r="A177" s="54">
        <v>44737</v>
      </c>
      <c r="B177">
        <v>0.18</v>
      </c>
    </row>
    <row r="178" spans="1:2" x14ac:dyDescent="0.25">
      <c r="A178" s="54">
        <v>44738</v>
      </c>
      <c r="B178">
        <v>0.18</v>
      </c>
    </row>
    <row r="179" spans="1:2" x14ac:dyDescent="0.25">
      <c r="A179" s="54">
        <v>44739</v>
      </c>
      <c r="B179">
        <v>0.18</v>
      </c>
    </row>
    <row r="180" spans="1:2" x14ac:dyDescent="0.25">
      <c r="A180" s="54">
        <v>44740</v>
      </c>
      <c r="B180">
        <v>0.18</v>
      </c>
    </row>
    <row r="181" spans="1:2" x14ac:dyDescent="0.25">
      <c r="A181" s="54">
        <v>44741</v>
      </c>
      <c r="B181">
        <v>0.18</v>
      </c>
    </row>
    <row r="182" spans="1:2" x14ac:dyDescent="0.25">
      <c r="A182" s="54">
        <v>44742</v>
      </c>
      <c r="B182">
        <v>0.18</v>
      </c>
    </row>
    <row r="183" spans="1:2" x14ac:dyDescent="0.25">
      <c r="A183" s="54">
        <v>44743</v>
      </c>
      <c r="B183">
        <v>0.22</v>
      </c>
    </row>
    <row r="184" spans="1:2" x14ac:dyDescent="0.25">
      <c r="A184" s="54">
        <v>44744</v>
      </c>
      <c r="B184">
        <v>0.22</v>
      </c>
    </row>
    <row r="185" spans="1:2" x14ac:dyDescent="0.25">
      <c r="A185" s="54">
        <v>44745</v>
      </c>
      <c r="B185">
        <v>0.22</v>
      </c>
    </row>
    <row r="186" spans="1:2" x14ac:dyDescent="0.25">
      <c r="A186" s="54">
        <v>44746</v>
      </c>
      <c r="B186">
        <v>0.22</v>
      </c>
    </row>
    <row r="187" spans="1:2" x14ac:dyDescent="0.25">
      <c r="A187" s="54">
        <v>44747</v>
      </c>
      <c r="B187">
        <v>0.22</v>
      </c>
    </row>
    <row r="188" spans="1:2" x14ac:dyDescent="0.25">
      <c r="A188" s="54">
        <v>44748</v>
      </c>
      <c r="B188">
        <v>0.22</v>
      </c>
    </row>
    <row r="189" spans="1:2" x14ac:dyDescent="0.25">
      <c r="A189" s="54">
        <v>44749</v>
      </c>
      <c r="B189">
        <v>0.22</v>
      </c>
    </row>
    <row r="190" spans="1:2" x14ac:dyDescent="0.25">
      <c r="A190" s="54">
        <v>44750</v>
      </c>
      <c r="B190">
        <v>0.22</v>
      </c>
    </row>
    <row r="191" spans="1:2" x14ac:dyDescent="0.25">
      <c r="A191" s="54">
        <v>44751</v>
      </c>
      <c r="B191">
        <v>0.22</v>
      </c>
    </row>
    <row r="192" spans="1:2" x14ac:dyDescent="0.25">
      <c r="A192" s="54">
        <v>44752</v>
      </c>
      <c r="B192">
        <v>0.22</v>
      </c>
    </row>
    <row r="193" spans="1:2" x14ac:dyDescent="0.25">
      <c r="A193" s="54">
        <v>44753</v>
      </c>
      <c r="B193">
        <v>0.22</v>
      </c>
    </row>
    <row r="194" spans="1:2" x14ac:dyDescent="0.25">
      <c r="A194" s="54">
        <v>44754</v>
      </c>
      <c r="B194">
        <v>0.22</v>
      </c>
    </row>
    <row r="195" spans="1:2" x14ac:dyDescent="0.25">
      <c r="A195" s="54">
        <v>44755</v>
      </c>
      <c r="B195">
        <v>0.22</v>
      </c>
    </row>
    <row r="196" spans="1:2" x14ac:dyDescent="0.25">
      <c r="A196" s="54">
        <v>44756</v>
      </c>
      <c r="B196">
        <v>0.22</v>
      </c>
    </row>
    <row r="197" spans="1:2" x14ac:dyDescent="0.25">
      <c r="A197" s="54">
        <v>44757</v>
      </c>
      <c r="B197">
        <v>0.22</v>
      </c>
    </row>
    <row r="198" spans="1:2" x14ac:dyDescent="0.25">
      <c r="A198" s="54">
        <v>44758</v>
      </c>
      <c r="B198">
        <v>0.22</v>
      </c>
    </row>
    <row r="199" spans="1:2" x14ac:dyDescent="0.25">
      <c r="A199" s="54">
        <v>44759</v>
      </c>
      <c r="B199">
        <v>0.22</v>
      </c>
    </row>
    <row r="200" spans="1:2" x14ac:dyDescent="0.25">
      <c r="A200" s="54">
        <v>44760</v>
      </c>
      <c r="B200">
        <v>0.22</v>
      </c>
    </row>
    <row r="201" spans="1:2" x14ac:dyDescent="0.25">
      <c r="A201" s="54">
        <v>44761</v>
      </c>
      <c r="B201">
        <v>0.22</v>
      </c>
    </row>
    <row r="202" spans="1:2" x14ac:dyDescent="0.25">
      <c r="A202" s="54">
        <v>44762</v>
      </c>
      <c r="B202">
        <v>0.22</v>
      </c>
    </row>
    <row r="203" spans="1:2" x14ac:dyDescent="0.25">
      <c r="A203" s="54">
        <v>44763</v>
      </c>
      <c r="B203">
        <v>0.22</v>
      </c>
    </row>
    <row r="204" spans="1:2" x14ac:dyDescent="0.25">
      <c r="A204" s="54">
        <v>44764</v>
      </c>
      <c r="B204">
        <v>0.22</v>
      </c>
    </row>
    <row r="205" spans="1:2" x14ac:dyDescent="0.25">
      <c r="A205" s="54">
        <v>44765</v>
      </c>
      <c r="B205">
        <v>0.22</v>
      </c>
    </row>
    <row r="206" spans="1:2" x14ac:dyDescent="0.25">
      <c r="A206" s="54">
        <v>44766</v>
      </c>
      <c r="B206">
        <v>0.22</v>
      </c>
    </row>
    <row r="207" spans="1:2" x14ac:dyDescent="0.25">
      <c r="A207" s="54">
        <v>44767</v>
      </c>
      <c r="B207">
        <v>0.22</v>
      </c>
    </row>
    <row r="208" spans="1:2" x14ac:dyDescent="0.25">
      <c r="A208" s="54">
        <v>44768</v>
      </c>
      <c r="B208">
        <v>0.22</v>
      </c>
    </row>
    <row r="209" spans="1:2" x14ac:dyDescent="0.25">
      <c r="A209" s="54">
        <v>44769</v>
      </c>
      <c r="B209">
        <v>0.22</v>
      </c>
    </row>
    <row r="210" spans="1:2" x14ac:dyDescent="0.25">
      <c r="A210" s="54">
        <v>44770</v>
      </c>
      <c r="B210">
        <v>0.22</v>
      </c>
    </row>
    <row r="211" spans="1:2" x14ac:dyDescent="0.25">
      <c r="A211" s="54">
        <v>44771</v>
      </c>
      <c r="B211">
        <v>0.22</v>
      </c>
    </row>
    <row r="212" spans="1:2" x14ac:dyDescent="0.25">
      <c r="A212" s="54">
        <v>44772</v>
      </c>
      <c r="B212">
        <v>0.22</v>
      </c>
    </row>
    <row r="213" spans="1:2" x14ac:dyDescent="0.25">
      <c r="A213" s="54">
        <v>44773</v>
      </c>
      <c r="B213">
        <v>0.22</v>
      </c>
    </row>
    <row r="214" spans="1:2" x14ac:dyDescent="0.25">
      <c r="A214" s="54">
        <v>44774</v>
      </c>
      <c r="B214">
        <v>0.22</v>
      </c>
    </row>
    <row r="215" spans="1:2" x14ac:dyDescent="0.25">
      <c r="A215" s="54">
        <v>44775</v>
      </c>
      <c r="B215">
        <v>0.22</v>
      </c>
    </row>
    <row r="216" spans="1:2" x14ac:dyDescent="0.25">
      <c r="A216" s="54">
        <v>44776</v>
      </c>
      <c r="B216">
        <v>0.22</v>
      </c>
    </row>
    <row r="217" spans="1:2" x14ac:dyDescent="0.25">
      <c r="A217" s="54">
        <v>44777</v>
      </c>
      <c r="B217">
        <v>0.22</v>
      </c>
    </row>
    <row r="218" spans="1:2" x14ac:dyDescent="0.25">
      <c r="A218" s="54">
        <v>44778</v>
      </c>
      <c r="B218">
        <v>0.22</v>
      </c>
    </row>
    <row r="219" spans="1:2" x14ac:dyDescent="0.25">
      <c r="A219" s="54">
        <v>44779</v>
      </c>
      <c r="B219">
        <v>0.22</v>
      </c>
    </row>
    <row r="220" spans="1:2" x14ac:dyDescent="0.25">
      <c r="A220" s="54">
        <v>44780</v>
      </c>
      <c r="B220">
        <v>0.22</v>
      </c>
    </row>
    <row r="221" spans="1:2" x14ac:dyDescent="0.25">
      <c r="A221" s="54">
        <v>44781</v>
      </c>
      <c r="B221">
        <v>0.22</v>
      </c>
    </row>
    <row r="222" spans="1:2" x14ac:dyDescent="0.25">
      <c r="A222" s="54">
        <v>44782</v>
      </c>
      <c r="B222">
        <v>0.22</v>
      </c>
    </row>
    <row r="223" spans="1:2" x14ac:dyDescent="0.25">
      <c r="A223" s="54">
        <v>44783</v>
      </c>
      <c r="B223">
        <v>0.22</v>
      </c>
    </row>
    <row r="224" spans="1:2" x14ac:dyDescent="0.25">
      <c r="A224" s="54">
        <v>44784</v>
      </c>
      <c r="B224">
        <v>0.22</v>
      </c>
    </row>
    <row r="225" spans="1:2" x14ac:dyDescent="0.25">
      <c r="A225" s="54">
        <v>44785</v>
      </c>
      <c r="B225">
        <v>0.22</v>
      </c>
    </row>
    <row r="226" spans="1:2" x14ac:dyDescent="0.25">
      <c r="A226" s="54">
        <v>44786</v>
      </c>
      <c r="B226">
        <v>0.22</v>
      </c>
    </row>
    <row r="227" spans="1:2" x14ac:dyDescent="0.25">
      <c r="A227" s="54">
        <v>44787</v>
      </c>
      <c r="B227">
        <v>0.22</v>
      </c>
    </row>
    <row r="228" spans="1:2" x14ac:dyDescent="0.25">
      <c r="A228" s="54">
        <v>44788</v>
      </c>
      <c r="B228">
        <v>0.22</v>
      </c>
    </row>
    <row r="229" spans="1:2" x14ac:dyDescent="0.25">
      <c r="A229" s="54">
        <v>44789</v>
      </c>
      <c r="B229">
        <v>0.22</v>
      </c>
    </row>
    <row r="230" spans="1:2" x14ac:dyDescent="0.25">
      <c r="A230" s="54">
        <v>44790</v>
      </c>
      <c r="B230">
        <v>0.22</v>
      </c>
    </row>
    <row r="231" spans="1:2" x14ac:dyDescent="0.25">
      <c r="A231" s="54">
        <v>44791</v>
      </c>
      <c r="B231">
        <v>0.22</v>
      </c>
    </row>
    <row r="232" spans="1:2" x14ac:dyDescent="0.25">
      <c r="A232" s="54">
        <v>44792</v>
      </c>
      <c r="B232">
        <v>0.22</v>
      </c>
    </row>
    <row r="233" spans="1:2" x14ac:dyDescent="0.25">
      <c r="A233" s="54">
        <v>44793</v>
      </c>
      <c r="B233">
        <v>0.22</v>
      </c>
    </row>
    <row r="234" spans="1:2" x14ac:dyDescent="0.25">
      <c r="A234" s="54">
        <v>44794</v>
      </c>
      <c r="B234">
        <v>0.22</v>
      </c>
    </row>
    <row r="235" spans="1:2" x14ac:dyDescent="0.25">
      <c r="A235" s="54">
        <v>44795</v>
      </c>
      <c r="B235">
        <v>0.22</v>
      </c>
    </row>
    <row r="236" spans="1:2" x14ac:dyDescent="0.25">
      <c r="A236" s="54">
        <v>44796</v>
      </c>
      <c r="B236">
        <v>0.22</v>
      </c>
    </row>
    <row r="237" spans="1:2" x14ac:dyDescent="0.25">
      <c r="A237" s="54">
        <v>44797</v>
      </c>
      <c r="B237">
        <v>0.22</v>
      </c>
    </row>
    <row r="238" spans="1:2" x14ac:dyDescent="0.25">
      <c r="A238" s="54">
        <v>44798</v>
      </c>
      <c r="B238">
        <v>0.22</v>
      </c>
    </row>
    <row r="239" spans="1:2" x14ac:dyDescent="0.25">
      <c r="A239" s="54">
        <v>44799</v>
      </c>
      <c r="B239">
        <v>0.22</v>
      </c>
    </row>
    <row r="240" spans="1:2" x14ac:dyDescent="0.25">
      <c r="A240" s="54">
        <v>44800</v>
      </c>
      <c r="B240">
        <v>0.22</v>
      </c>
    </row>
    <row r="241" spans="1:2" x14ac:dyDescent="0.25">
      <c r="A241" s="54">
        <v>44801</v>
      </c>
      <c r="B241">
        <v>0.22</v>
      </c>
    </row>
    <row r="242" spans="1:2" x14ac:dyDescent="0.25">
      <c r="A242" s="54">
        <v>44802</v>
      </c>
      <c r="B242">
        <v>0.22</v>
      </c>
    </row>
    <row r="243" spans="1:2" x14ac:dyDescent="0.25">
      <c r="A243" s="54">
        <v>44803</v>
      </c>
      <c r="B243">
        <v>0.22</v>
      </c>
    </row>
    <row r="244" spans="1:2" x14ac:dyDescent="0.25">
      <c r="A244" s="54">
        <v>44804</v>
      </c>
      <c r="B244">
        <v>0.22</v>
      </c>
    </row>
    <row r="245" spans="1:2" x14ac:dyDescent="0.25">
      <c r="A245" s="54">
        <v>44805</v>
      </c>
      <c r="B245">
        <v>0.22</v>
      </c>
    </row>
    <row r="246" spans="1:2" x14ac:dyDescent="0.25">
      <c r="A246" s="54">
        <v>44806</v>
      </c>
      <c r="B246">
        <v>0.22</v>
      </c>
    </row>
    <row r="247" spans="1:2" x14ac:dyDescent="0.25">
      <c r="A247" s="54">
        <v>44807</v>
      </c>
      <c r="B247">
        <v>0.22</v>
      </c>
    </row>
    <row r="248" spans="1:2" x14ac:dyDescent="0.25">
      <c r="A248" s="54">
        <v>44808</v>
      </c>
      <c r="B248">
        <v>0.22</v>
      </c>
    </row>
    <row r="249" spans="1:2" x14ac:dyDescent="0.25">
      <c r="A249" s="54">
        <v>44809</v>
      </c>
      <c r="B249">
        <v>0.22</v>
      </c>
    </row>
    <row r="250" spans="1:2" x14ac:dyDescent="0.25">
      <c r="A250" s="54">
        <v>44810</v>
      </c>
      <c r="B250">
        <v>0.22</v>
      </c>
    </row>
    <row r="251" spans="1:2" x14ac:dyDescent="0.25">
      <c r="A251" s="54">
        <v>44811</v>
      </c>
      <c r="B251">
        <v>0.22</v>
      </c>
    </row>
    <row r="252" spans="1:2" x14ac:dyDescent="0.25">
      <c r="A252" s="54">
        <v>44812</v>
      </c>
      <c r="B252">
        <v>0.22</v>
      </c>
    </row>
    <row r="253" spans="1:2" x14ac:dyDescent="0.25">
      <c r="A253" s="54">
        <v>44813</v>
      </c>
      <c r="B253">
        <v>0.22</v>
      </c>
    </row>
    <row r="254" spans="1:2" x14ac:dyDescent="0.25">
      <c r="A254" s="54">
        <v>44814</v>
      </c>
      <c r="B254">
        <v>0.22</v>
      </c>
    </row>
    <row r="255" spans="1:2" x14ac:dyDescent="0.25">
      <c r="A255" s="54">
        <v>44815</v>
      </c>
      <c r="B255">
        <v>0.22</v>
      </c>
    </row>
    <row r="256" spans="1:2" x14ac:dyDescent="0.25">
      <c r="A256" s="54">
        <v>44816</v>
      </c>
      <c r="B256">
        <v>0.22</v>
      </c>
    </row>
    <row r="257" spans="1:2" x14ac:dyDescent="0.25">
      <c r="A257" s="54">
        <v>44817</v>
      </c>
      <c r="B257">
        <v>0.22</v>
      </c>
    </row>
    <row r="258" spans="1:2" x14ac:dyDescent="0.25">
      <c r="A258" s="54">
        <v>44818</v>
      </c>
      <c r="B258">
        <v>0.22</v>
      </c>
    </row>
    <row r="259" spans="1:2" x14ac:dyDescent="0.25">
      <c r="A259" s="54">
        <v>44819</v>
      </c>
      <c r="B259">
        <v>0.22</v>
      </c>
    </row>
    <row r="260" spans="1:2" x14ac:dyDescent="0.25">
      <c r="A260" s="54">
        <v>44820</v>
      </c>
      <c r="B260">
        <v>0.22</v>
      </c>
    </row>
    <row r="261" spans="1:2" x14ac:dyDescent="0.25">
      <c r="A261" s="54">
        <v>44821</v>
      </c>
      <c r="B261">
        <v>0.22</v>
      </c>
    </row>
    <row r="262" spans="1:2" x14ac:dyDescent="0.25">
      <c r="A262" s="54">
        <v>44822</v>
      </c>
      <c r="B262">
        <v>0.22</v>
      </c>
    </row>
    <row r="263" spans="1:2" x14ac:dyDescent="0.25">
      <c r="A263" s="54">
        <v>44823</v>
      </c>
      <c r="B263">
        <v>0.22</v>
      </c>
    </row>
    <row r="264" spans="1:2" x14ac:dyDescent="0.25">
      <c r="A264" s="54">
        <v>44824</v>
      </c>
      <c r="B264">
        <v>0.22</v>
      </c>
    </row>
    <row r="265" spans="1:2" x14ac:dyDescent="0.25">
      <c r="A265" s="54">
        <v>44825</v>
      </c>
      <c r="B265">
        <v>0.22</v>
      </c>
    </row>
    <row r="266" spans="1:2" x14ac:dyDescent="0.25">
      <c r="A266" s="54">
        <v>44826</v>
      </c>
      <c r="B266">
        <v>0.22</v>
      </c>
    </row>
    <row r="267" spans="1:2" x14ac:dyDescent="0.25">
      <c r="A267" s="54">
        <v>44827</v>
      </c>
      <c r="B267">
        <v>0.22</v>
      </c>
    </row>
    <row r="268" spans="1:2" x14ac:dyDescent="0.25">
      <c r="A268" s="54">
        <v>44828</v>
      </c>
      <c r="B268">
        <v>0.22</v>
      </c>
    </row>
    <row r="269" spans="1:2" x14ac:dyDescent="0.25">
      <c r="A269" s="54">
        <v>44829</v>
      </c>
      <c r="B269">
        <v>0.22</v>
      </c>
    </row>
    <row r="270" spans="1:2" x14ac:dyDescent="0.25">
      <c r="A270" s="54">
        <v>44830</v>
      </c>
      <c r="B270">
        <v>0.22</v>
      </c>
    </row>
    <row r="271" spans="1:2" x14ac:dyDescent="0.25">
      <c r="A271" s="54">
        <v>44831</v>
      </c>
      <c r="B271">
        <v>0.22</v>
      </c>
    </row>
    <row r="272" spans="1:2" x14ac:dyDescent="0.25">
      <c r="A272" s="54">
        <v>44832</v>
      </c>
      <c r="B272">
        <v>0.22</v>
      </c>
    </row>
    <row r="273" spans="1:2" x14ac:dyDescent="0.25">
      <c r="A273" s="54">
        <v>44833</v>
      </c>
      <c r="B273">
        <v>0.22</v>
      </c>
    </row>
    <row r="274" spans="1:2" x14ac:dyDescent="0.25">
      <c r="A274" s="54">
        <v>44834</v>
      </c>
      <c r="B274">
        <v>0.22</v>
      </c>
    </row>
    <row r="275" spans="1:2" x14ac:dyDescent="0.25">
      <c r="A275" s="54">
        <v>44835</v>
      </c>
      <c r="B275">
        <v>0.22</v>
      </c>
    </row>
    <row r="276" spans="1:2" x14ac:dyDescent="0.25">
      <c r="A276" s="54">
        <v>44836</v>
      </c>
      <c r="B276">
        <v>0.22</v>
      </c>
    </row>
    <row r="277" spans="1:2" x14ac:dyDescent="0.25">
      <c r="A277" s="54">
        <v>44837</v>
      </c>
      <c r="B277">
        <v>0.22</v>
      </c>
    </row>
    <row r="278" spans="1:2" x14ac:dyDescent="0.25">
      <c r="A278" s="54">
        <v>44838</v>
      </c>
      <c r="B278">
        <v>0.22</v>
      </c>
    </row>
    <row r="279" spans="1:2" x14ac:dyDescent="0.25">
      <c r="A279" s="54">
        <v>44839</v>
      </c>
      <c r="B279">
        <v>0.22</v>
      </c>
    </row>
    <row r="280" spans="1:2" x14ac:dyDescent="0.25">
      <c r="A280" s="54">
        <v>44840</v>
      </c>
      <c r="B280">
        <v>0.22</v>
      </c>
    </row>
    <row r="281" spans="1:2" x14ac:dyDescent="0.25">
      <c r="A281" s="54">
        <v>44841</v>
      </c>
      <c r="B281">
        <v>0.22</v>
      </c>
    </row>
    <row r="282" spans="1:2" x14ac:dyDescent="0.25">
      <c r="A282" s="54">
        <v>44842</v>
      </c>
      <c r="B282">
        <v>0.22</v>
      </c>
    </row>
    <row r="283" spans="1:2" x14ac:dyDescent="0.25">
      <c r="A283" s="54">
        <v>44843</v>
      </c>
      <c r="B283">
        <v>0.22</v>
      </c>
    </row>
    <row r="284" spans="1:2" x14ac:dyDescent="0.25">
      <c r="A284" s="54">
        <v>44844</v>
      </c>
      <c r="B284">
        <v>0.22</v>
      </c>
    </row>
    <row r="285" spans="1:2" x14ac:dyDescent="0.25">
      <c r="A285" s="54">
        <v>44845</v>
      </c>
      <c r="B285">
        <v>0.22</v>
      </c>
    </row>
    <row r="286" spans="1:2" x14ac:dyDescent="0.25">
      <c r="A286" s="54">
        <v>44846</v>
      </c>
      <c r="B286">
        <v>0.22</v>
      </c>
    </row>
    <row r="287" spans="1:2" x14ac:dyDescent="0.25">
      <c r="A287" s="54">
        <v>44847</v>
      </c>
      <c r="B287">
        <v>0.22</v>
      </c>
    </row>
    <row r="288" spans="1:2" x14ac:dyDescent="0.25">
      <c r="A288" s="54">
        <v>44848</v>
      </c>
      <c r="B288">
        <v>0.22</v>
      </c>
    </row>
    <row r="289" spans="1:2" x14ac:dyDescent="0.25">
      <c r="A289" s="54">
        <v>44849</v>
      </c>
      <c r="B289">
        <v>0.22</v>
      </c>
    </row>
    <row r="290" spans="1:2" x14ac:dyDescent="0.25">
      <c r="A290" s="54">
        <v>44850</v>
      </c>
      <c r="B290">
        <v>0.22</v>
      </c>
    </row>
    <row r="291" spans="1:2" x14ac:dyDescent="0.25">
      <c r="A291" s="54">
        <v>44851</v>
      </c>
      <c r="B291">
        <v>0.22</v>
      </c>
    </row>
    <row r="292" spans="1:2" x14ac:dyDescent="0.25">
      <c r="A292" s="54">
        <v>44852</v>
      </c>
      <c r="B292">
        <v>0.22</v>
      </c>
    </row>
    <row r="293" spans="1:2" x14ac:dyDescent="0.25">
      <c r="A293" s="54">
        <v>44853</v>
      </c>
      <c r="B293">
        <v>0.22</v>
      </c>
    </row>
    <row r="294" spans="1:2" x14ac:dyDescent="0.25">
      <c r="A294" s="54">
        <v>44854</v>
      </c>
      <c r="B294">
        <v>0.22</v>
      </c>
    </row>
    <row r="295" spans="1:2" x14ac:dyDescent="0.25">
      <c r="A295" s="54">
        <v>44855</v>
      </c>
      <c r="B295">
        <v>0.22</v>
      </c>
    </row>
    <row r="296" spans="1:2" x14ac:dyDescent="0.25">
      <c r="A296" s="54">
        <v>44856</v>
      </c>
      <c r="B296">
        <v>0.22</v>
      </c>
    </row>
    <row r="297" spans="1:2" x14ac:dyDescent="0.25">
      <c r="A297" s="54">
        <v>44857</v>
      </c>
      <c r="B297">
        <v>0.22</v>
      </c>
    </row>
    <row r="298" spans="1:2" x14ac:dyDescent="0.25">
      <c r="A298" s="54">
        <v>44858</v>
      </c>
      <c r="B298">
        <v>0.22</v>
      </c>
    </row>
    <row r="299" spans="1:2" x14ac:dyDescent="0.25">
      <c r="A299" s="54">
        <v>44859</v>
      </c>
      <c r="B299">
        <v>0.22</v>
      </c>
    </row>
    <row r="300" spans="1:2" x14ac:dyDescent="0.25">
      <c r="A300" s="54">
        <v>44860</v>
      </c>
      <c r="B300">
        <v>0.22</v>
      </c>
    </row>
    <row r="301" spans="1:2" x14ac:dyDescent="0.25">
      <c r="A301" s="54">
        <v>44861</v>
      </c>
      <c r="B301">
        <v>0.22</v>
      </c>
    </row>
    <row r="302" spans="1:2" x14ac:dyDescent="0.25">
      <c r="A302" s="54">
        <v>44862</v>
      </c>
      <c r="B302">
        <v>0.22</v>
      </c>
    </row>
    <row r="303" spans="1:2" x14ac:dyDescent="0.25">
      <c r="A303" s="54">
        <v>44863</v>
      </c>
      <c r="B303">
        <v>0.22</v>
      </c>
    </row>
    <row r="304" spans="1:2" x14ac:dyDescent="0.25">
      <c r="A304" s="54">
        <v>44864</v>
      </c>
      <c r="B304">
        <v>0.22</v>
      </c>
    </row>
    <row r="305" spans="1:2" x14ac:dyDescent="0.25">
      <c r="A305" s="54">
        <v>44865</v>
      </c>
      <c r="B305">
        <v>0.22</v>
      </c>
    </row>
    <row r="306" spans="1:2" x14ac:dyDescent="0.25">
      <c r="A306" s="54">
        <v>44866</v>
      </c>
      <c r="B306">
        <v>0.22</v>
      </c>
    </row>
    <row r="307" spans="1:2" x14ac:dyDescent="0.25">
      <c r="A307" s="54">
        <v>44867</v>
      </c>
      <c r="B307">
        <v>0.22</v>
      </c>
    </row>
    <row r="308" spans="1:2" x14ac:dyDescent="0.25">
      <c r="A308" s="54">
        <v>44868</v>
      </c>
      <c r="B308">
        <v>0.22</v>
      </c>
    </row>
    <row r="309" spans="1:2" x14ac:dyDescent="0.25">
      <c r="A309" s="54">
        <v>44869</v>
      </c>
      <c r="B309">
        <v>0.22</v>
      </c>
    </row>
    <row r="310" spans="1:2" x14ac:dyDescent="0.25">
      <c r="A310" s="54">
        <v>44870</v>
      </c>
      <c r="B310">
        <v>0.22</v>
      </c>
    </row>
    <row r="311" spans="1:2" x14ac:dyDescent="0.25">
      <c r="A311" s="54">
        <v>44871</v>
      </c>
      <c r="B311">
        <v>0.22</v>
      </c>
    </row>
    <row r="312" spans="1:2" x14ac:dyDescent="0.25">
      <c r="A312" s="54">
        <v>44872</v>
      </c>
      <c r="B312">
        <v>0.22</v>
      </c>
    </row>
    <row r="313" spans="1:2" x14ac:dyDescent="0.25">
      <c r="A313" s="54">
        <v>44873</v>
      </c>
      <c r="B313">
        <v>0.22</v>
      </c>
    </row>
    <row r="314" spans="1:2" x14ac:dyDescent="0.25">
      <c r="A314" s="54">
        <v>44874</v>
      </c>
      <c r="B314">
        <v>0.22</v>
      </c>
    </row>
    <row r="315" spans="1:2" x14ac:dyDescent="0.25">
      <c r="A315" s="54">
        <v>44875</v>
      </c>
      <c r="B315">
        <v>0.22</v>
      </c>
    </row>
    <row r="316" spans="1:2" x14ac:dyDescent="0.25">
      <c r="A316" s="54">
        <v>44876</v>
      </c>
      <c r="B316">
        <v>0.22</v>
      </c>
    </row>
    <row r="317" spans="1:2" x14ac:dyDescent="0.25">
      <c r="A317" s="54">
        <v>44877</v>
      </c>
      <c r="B317">
        <v>0.22</v>
      </c>
    </row>
    <row r="318" spans="1:2" x14ac:dyDescent="0.25">
      <c r="A318" s="54">
        <v>44878</v>
      </c>
      <c r="B318">
        <v>0.22</v>
      </c>
    </row>
    <row r="319" spans="1:2" x14ac:dyDescent="0.25">
      <c r="A319" s="54">
        <v>44879</v>
      </c>
      <c r="B319">
        <v>0.22</v>
      </c>
    </row>
    <row r="320" spans="1:2" x14ac:dyDescent="0.25">
      <c r="A320" s="54">
        <v>44880</v>
      </c>
      <c r="B320">
        <v>0.22</v>
      </c>
    </row>
    <row r="321" spans="1:2" x14ac:dyDescent="0.25">
      <c r="A321" s="54">
        <v>44881</v>
      </c>
      <c r="B321">
        <v>0.22</v>
      </c>
    </row>
    <row r="322" spans="1:2" x14ac:dyDescent="0.25">
      <c r="A322" s="54">
        <v>44882</v>
      </c>
      <c r="B322">
        <v>0.22</v>
      </c>
    </row>
    <row r="323" spans="1:2" x14ac:dyDescent="0.25">
      <c r="A323" s="54">
        <v>44883</v>
      </c>
      <c r="B323">
        <v>0.22</v>
      </c>
    </row>
    <row r="324" spans="1:2" x14ac:dyDescent="0.25">
      <c r="A324" s="54">
        <v>44884</v>
      </c>
      <c r="B324">
        <v>0.22</v>
      </c>
    </row>
    <row r="325" spans="1:2" x14ac:dyDescent="0.25">
      <c r="A325" s="54">
        <v>44885</v>
      </c>
      <c r="B325">
        <v>0.22</v>
      </c>
    </row>
    <row r="326" spans="1:2" x14ac:dyDescent="0.25">
      <c r="A326" s="54">
        <v>44886</v>
      </c>
      <c r="B326">
        <v>0.22</v>
      </c>
    </row>
    <row r="327" spans="1:2" x14ac:dyDescent="0.25">
      <c r="A327" s="54">
        <v>44887</v>
      </c>
      <c r="B327">
        <v>0.22</v>
      </c>
    </row>
    <row r="328" spans="1:2" x14ac:dyDescent="0.25">
      <c r="A328" s="54">
        <v>44888</v>
      </c>
      <c r="B328">
        <v>0.22</v>
      </c>
    </row>
    <row r="329" spans="1:2" x14ac:dyDescent="0.25">
      <c r="A329" s="54">
        <v>44889</v>
      </c>
      <c r="B329">
        <v>0.22</v>
      </c>
    </row>
    <row r="330" spans="1:2" x14ac:dyDescent="0.25">
      <c r="A330" s="54">
        <v>44890</v>
      </c>
      <c r="B330">
        <v>0.22</v>
      </c>
    </row>
    <row r="331" spans="1:2" x14ac:dyDescent="0.25">
      <c r="A331" s="54">
        <v>44891</v>
      </c>
      <c r="B331">
        <v>0.22</v>
      </c>
    </row>
    <row r="332" spans="1:2" x14ac:dyDescent="0.25">
      <c r="A332" s="54">
        <v>44892</v>
      </c>
      <c r="B332">
        <v>0.22</v>
      </c>
    </row>
    <row r="333" spans="1:2" x14ac:dyDescent="0.25">
      <c r="A333" s="54">
        <v>44893</v>
      </c>
      <c r="B333">
        <v>0.22</v>
      </c>
    </row>
    <row r="334" spans="1:2" x14ac:dyDescent="0.25">
      <c r="A334" s="54">
        <v>44894</v>
      </c>
      <c r="B334">
        <v>0.22</v>
      </c>
    </row>
    <row r="335" spans="1:2" x14ac:dyDescent="0.25">
      <c r="A335" s="54">
        <v>44895</v>
      </c>
      <c r="B335">
        <v>0.22</v>
      </c>
    </row>
    <row r="336" spans="1:2" x14ac:dyDescent="0.25">
      <c r="A336" s="54">
        <v>44896</v>
      </c>
      <c r="B336">
        <v>0.22</v>
      </c>
    </row>
    <row r="337" spans="1:2" x14ac:dyDescent="0.25">
      <c r="A337" s="54">
        <v>44897</v>
      </c>
      <c r="B337">
        <v>0.22</v>
      </c>
    </row>
    <row r="338" spans="1:2" x14ac:dyDescent="0.25">
      <c r="A338" s="54">
        <v>44898</v>
      </c>
      <c r="B338">
        <v>0.22</v>
      </c>
    </row>
    <row r="339" spans="1:2" x14ac:dyDescent="0.25">
      <c r="A339" s="54">
        <v>44899</v>
      </c>
      <c r="B339">
        <v>0.22</v>
      </c>
    </row>
    <row r="340" spans="1:2" x14ac:dyDescent="0.25">
      <c r="A340" s="54">
        <v>44900</v>
      </c>
      <c r="B340">
        <v>0.22</v>
      </c>
    </row>
    <row r="341" spans="1:2" x14ac:dyDescent="0.25">
      <c r="A341" s="54">
        <v>44901</v>
      </c>
      <c r="B341">
        <v>0.22</v>
      </c>
    </row>
    <row r="342" spans="1:2" x14ac:dyDescent="0.25">
      <c r="A342" s="54">
        <v>44902</v>
      </c>
      <c r="B342">
        <v>0.22</v>
      </c>
    </row>
    <row r="343" spans="1:2" x14ac:dyDescent="0.25">
      <c r="A343" s="54">
        <v>44903</v>
      </c>
      <c r="B343">
        <v>0.22</v>
      </c>
    </row>
    <row r="344" spans="1:2" x14ac:dyDescent="0.25">
      <c r="A344" s="54">
        <v>44904</v>
      </c>
      <c r="B344">
        <v>0.22</v>
      </c>
    </row>
    <row r="345" spans="1:2" x14ac:dyDescent="0.25">
      <c r="A345" s="54">
        <v>44905</v>
      </c>
      <c r="B345">
        <v>0.22</v>
      </c>
    </row>
    <row r="346" spans="1:2" x14ac:dyDescent="0.25">
      <c r="A346" s="54">
        <v>44906</v>
      </c>
      <c r="B346">
        <v>0.22</v>
      </c>
    </row>
    <row r="347" spans="1:2" x14ac:dyDescent="0.25">
      <c r="A347" s="54">
        <v>44907</v>
      </c>
      <c r="B347">
        <v>0.22</v>
      </c>
    </row>
    <row r="348" spans="1:2" x14ac:dyDescent="0.25">
      <c r="A348" s="54">
        <v>44908</v>
      </c>
      <c r="B348">
        <v>0.22</v>
      </c>
    </row>
    <row r="349" spans="1:2" x14ac:dyDescent="0.25">
      <c r="A349" s="54">
        <v>44909</v>
      </c>
      <c r="B349">
        <v>0.22</v>
      </c>
    </row>
    <row r="350" spans="1:2" x14ac:dyDescent="0.25">
      <c r="A350" s="54">
        <v>44910</v>
      </c>
      <c r="B350">
        <v>0.22</v>
      </c>
    </row>
    <row r="351" spans="1:2" x14ac:dyDescent="0.25">
      <c r="A351" s="54">
        <v>44911</v>
      </c>
      <c r="B351">
        <v>0.22</v>
      </c>
    </row>
    <row r="352" spans="1:2" x14ac:dyDescent="0.25">
      <c r="A352" s="54">
        <v>44912</v>
      </c>
      <c r="B352">
        <v>0.22</v>
      </c>
    </row>
    <row r="353" spans="1:2" x14ac:dyDescent="0.25">
      <c r="A353" s="54">
        <v>44913</v>
      </c>
      <c r="B353">
        <v>0.22</v>
      </c>
    </row>
    <row r="354" spans="1:2" x14ac:dyDescent="0.25">
      <c r="A354" s="54">
        <v>44914</v>
      </c>
      <c r="B354">
        <v>0.22</v>
      </c>
    </row>
    <row r="355" spans="1:2" x14ac:dyDescent="0.25">
      <c r="A355" s="54">
        <v>44915</v>
      </c>
      <c r="B355">
        <v>0.22</v>
      </c>
    </row>
    <row r="356" spans="1:2" x14ac:dyDescent="0.25">
      <c r="A356" s="54">
        <v>44916</v>
      </c>
      <c r="B356">
        <v>0.22</v>
      </c>
    </row>
    <row r="357" spans="1:2" x14ac:dyDescent="0.25">
      <c r="A357" s="54">
        <v>44917</v>
      </c>
      <c r="B357">
        <v>0.22</v>
      </c>
    </row>
    <row r="358" spans="1:2" x14ac:dyDescent="0.25">
      <c r="A358" s="54">
        <v>44918</v>
      </c>
      <c r="B358">
        <v>0.22</v>
      </c>
    </row>
    <row r="359" spans="1:2" x14ac:dyDescent="0.25">
      <c r="A359" s="54">
        <v>44919</v>
      </c>
      <c r="B359">
        <v>0.22</v>
      </c>
    </row>
    <row r="360" spans="1:2" x14ac:dyDescent="0.25">
      <c r="A360" s="54">
        <v>44920</v>
      </c>
      <c r="B360">
        <v>0.22</v>
      </c>
    </row>
    <row r="361" spans="1:2" x14ac:dyDescent="0.25">
      <c r="A361" s="54">
        <v>44921</v>
      </c>
      <c r="B361">
        <v>0.22</v>
      </c>
    </row>
    <row r="362" spans="1:2" x14ac:dyDescent="0.25">
      <c r="A362" s="54">
        <v>44922</v>
      </c>
      <c r="B362">
        <v>0.22</v>
      </c>
    </row>
    <row r="363" spans="1:2" x14ac:dyDescent="0.25">
      <c r="A363" s="54">
        <v>44923</v>
      </c>
      <c r="B363">
        <v>0.22</v>
      </c>
    </row>
    <row r="364" spans="1:2" x14ac:dyDescent="0.25">
      <c r="A364" s="54">
        <v>44924</v>
      </c>
      <c r="B364">
        <v>0.22</v>
      </c>
    </row>
    <row r="365" spans="1:2" x14ac:dyDescent="0.25">
      <c r="A365" s="54">
        <v>44925</v>
      </c>
      <c r="B365">
        <v>0.22</v>
      </c>
    </row>
    <row r="366" spans="1:2" x14ac:dyDescent="0.25">
      <c r="A366" s="54">
        <v>44926</v>
      </c>
      <c r="B366">
        <v>0.22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Instructions</vt:lpstr>
      <vt:lpstr>Relocation Expense Form</vt:lpstr>
      <vt:lpstr>Sheet1</vt:lpstr>
    </vt:vector>
  </TitlesOfParts>
  <Company>Chapman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Cobb, Debbie</dc:creator>
  <cp:lastModifiedBy>Fjelstad, Shannon</cp:lastModifiedBy>
  <cp:lastPrinted>2022-08-05T18:41:32Z</cp:lastPrinted>
  <dcterms:created xsi:type="dcterms:W3CDTF">2019-03-01T18:38:23Z</dcterms:created>
  <dcterms:modified xsi:type="dcterms:W3CDTF">2022-09-02T17:00:44Z</dcterms:modified>
</cp:coreProperties>
</file>